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440" windowHeight="7992" tabRatio="813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Godišnji" sheetId="13" r:id="rId13"/>
    <sheet name="Kadrovi" sheetId="14" r:id="rId14"/>
  </sheets>
  <definedNames>
    <definedName name="_xlnm.Print_Area" localSheetId="0">'01'!$A$1:$Z$49</definedName>
    <definedName name="_xlnm.Print_Area" localSheetId="1">'02'!$A$1:$Z$48</definedName>
    <definedName name="_xlnm.Print_Area" localSheetId="2">'03'!$A$1:$Z$49</definedName>
    <definedName name="_xlnm.Print_Area" localSheetId="3">'04'!$A$1:$Z$49</definedName>
    <definedName name="_xlnm.Print_Area" localSheetId="4">'05'!$A$1:$Z$49</definedName>
    <definedName name="_xlnm.Print_Area" localSheetId="5">'06'!$A$1:$Z$49</definedName>
    <definedName name="_xlnm.Print_Area" localSheetId="6">'07'!$A$1:$Z$49</definedName>
    <definedName name="_xlnm.Print_Area" localSheetId="7">'08'!$A$1:$Z$49</definedName>
    <definedName name="_xlnm.Print_Area" localSheetId="8">'09'!$A$1:$Z$49</definedName>
    <definedName name="_xlnm.Print_Area" localSheetId="9">'10'!$A$1:$Z$49</definedName>
    <definedName name="_xlnm.Print_Area" localSheetId="10">'11'!$A$1:$Z$49</definedName>
    <definedName name="_xlnm.Print_Area" localSheetId="11">'12'!$A$1:$Z$49</definedName>
    <definedName name="_xlnm.Print_Area" localSheetId="12">'Godišnji'!$A$1:$T$37</definedName>
    <definedName name="_xlnm.Print_Area" localSheetId="13">'Kadrovi'!$A$1:$G$94</definedName>
  </definedNames>
  <calcPr fullCalcOnLoad="1"/>
</workbook>
</file>

<file path=xl/sharedStrings.xml><?xml version="1.0" encoding="utf-8"?>
<sst xmlns="http://schemas.openxmlformats.org/spreadsheetml/2006/main" count="722" uniqueCount="182">
  <si>
    <t>TVRTKA:</t>
  </si>
  <si>
    <t>EVIDENCIJA O RADNOM VREMENU</t>
  </si>
  <si>
    <t>MJESEC</t>
  </si>
  <si>
    <t>Ime i prezime radnika / OIB:</t>
  </si>
  <si>
    <t>01</t>
  </si>
  <si>
    <t>Godina</t>
  </si>
  <si>
    <t>Ukupno dnevno radno vrijeme</t>
  </si>
  <si>
    <t>Redovno</t>
  </si>
  <si>
    <t>Plaćeni dopust</t>
  </si>
  <si>
    <t>Ukupno</t>
  </si>
  <si>
    <t>NE</t>
  </si>
  <si>
    <t xml:space="preserve">Ukupno 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</si>
  <si>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</si>
  <si>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</si>
  <si>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</si>
  <si>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</si>
  <si>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</si>
  <si>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</si>
  <si>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</si>
  <si>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</si>
  <si>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ukupno</t>
  </si>
  <si>
    <t>EVIDENCIJA O GODIŠNJEM ODMORU</t>
  </si>
  <si>
    <t>DANI ISKORIŠTENOG GODIŠNJEG ODMORA U MJESECU</t>
  </si>
  <si>
    <t>SR</t>
  </si>
  <si>
    <t>ČE</t>
  </si>
  <si>
    <t>UT</t>
  </si>
  <si>
    <t>PE</t>
  </si>
  <si>
    <t>SU</t>
  </si>
  <si>
    <t>PO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</si>
  <si>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</si>
  <si>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</si>
  <si>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</si>
  <si>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</si>
  <si>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</si>
  <si>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</si>
  <si>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</si>
  <si>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</si>
  <si>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</si>
  <si>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</si>
  <si>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</si>
  <si>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UKUPNO</t>
  </si>
  <si>
    <t>DOZVOLJ.</t>
  </si>
  <si>
    <t>OSTALO</t>
  </si>
  <si>
    <t>Početak rada</t>
  </si>
  <si>
    <t>2015</t>
  </si>
  <si>
    <t>LAGER BAŠIĆ D.O.O. - OIB: 49617677906</t>
  </si>
  <si>
    <t>Rad nedjeljom / blagdanom</t>
  </si>
  <si>
    <t>Rodiljni ili roditeljski</t>
  </si>
  <si>
    <t>Neradni dan / blagdan</t>
  </si>
  <si>
    <t>Tjedni odmor</t>
  </si>
  <si>
    <t>Dnevni odmor</t>
  </si>
  <si>
    <t>Vrijeme terenskog rada</t>
  </si>
  <si>
    <t>Preraspodjela radnog vremena</t>
  </si>
  <si>
    <t>Završetak rada</t>
  </si>
  <si>
    <t>Vrijeme pripravnosti</t>
  </si>
  <si>
    <t>Vrijeme NENAZOČNOSTI NA POSLU</t>
  </si>
  <si>
    <t>Vrijeme NAZOČNOSTI NA POSLU</t>
  </si>
  <si>
    <t>Sati rada noću</t>
  </si>
  <si>
    <t>Nenazočnost na zahtjev radnika</t>
  </si>
  <si>
    <t>Zastoj krivnjom poslodavca</t>
  </si>
  <si>
    <t>Vrijeme mirovanja radnog odnosa</t>
  </si>
  <si>
    <t>REKAPITULACIJA ZA MJESEC:</t>
  </si>
  <si>
    <t>Godišnji</t>
  </si>
  <si>
    <t>Bolovanje</t>
  </si>
  <si>
    <t>Blagdan</t>
  </si>
  <si>
    <t>Prekovremeni</t>
  </si>
  <si>
    <t xml:space="preserve">UKUPNO   </t>
  </si>
  <si>
    <t>TVRTKA XY</t>
  </si>
  <si>
    <t>MARKO MARKOVIĆ OIB 12345678900</t>
  </si>
  <si>
    <t>EVIDENCIJA O RADNICIMA</t>
  </si>
  <si>
    <t>Ime i prezime</t>
  </si>
  <si>
    <t>ANA PROTULIPAC</t>
  </si>
  <si>
    <t>OIB</t>
  </si>
  <si>
    <t>91184883380</t>
  </si>
  <si>
    <t>Spol</t>
  </si>
  <si>
    <t>Ž</t>
  </si>
  <si>
    <t>Datum rođenja</t>
  </si>
  <si>
    <t>Državljanstvo</t>
  </si>
  <si>
    <t>HRVATSKO</t>
  </si>
  <si>
    <t>Mjesto</t>
  </si>
  <si>
    <t>KARLOVAC</t>
  </si>
  <si>
    <t>Država</t>
  </si>
  <si>
    <t>RH</t>
  </si>
  <si>
    <t>Ulica i br.</t>
  </si>
  <si>
    <t>Rad</t>
  </si>
  <si>
    <t>Datum ugovora</t>
  </si>
  <si>
    <t>Naziv posla</t>
  </si>
  <si>
    <t>Administrator</t>
  </si>
  <si>
    <t>Određeno / Neodređeno</t>
  </si>
  <si>
    <t>Određeno</t>
  </si>
  <si>
    <t>Očekivano trajanje</t>
  </si>
  <si>
    <t>3 mjeseca</t>
  </si>
  <si>
    <t>Radno vrijeme</t>
  </si>
  <si>
    <t>puno</t>
  </si>
  <si>
    <t>Dnevno sati</t>
  </si>
  <si>
    <t>8</t>
  </si>
  <si>
    <t>Tjedno sati</t>
  </si>
  <si>
    <t>40</t>
  </si>
  <si>
    <t>Godišnji odmor (dana)</t>
  </si>
  <si>
    <t>Staž s povećanim trajanjem</t>
  </si>
  <si>
    <t>ne</t>
  </si>
  <si>
    <t>Utvrđivanje radne sposobnosti</t>
  </si>
  <si>
    <t>Obrazovanje</t>
  </si>
  <si>
    <t>Matematičko informatički tehničar</t>
  </si>
  <si>
    <t>Ekonomski tehničar</t>
  </si>
  <si>
    <t>Prvostupnik ekonomije</t>
  </si>
  <si>
    <t>Probni rad i pripravnički staž</t>
  </si>
  <si>
    <t>Trajanje probnog rada</t>
  </si>
  <si>
    <t>1 mjesec</t>
  </si>
  <si>
    <t>Trajanje pripravničkog staža</t>
  </si>
  <si>
    <t>Datum ispita</t>
  </si>
  <si>
    <t>Uspjeh na ispitu</t>
  </si>
  <si>
    <t>5</t>
  </si>
  <si>
    <t>Trajanje</t>
  </si>
  <si>
    <t>6 mjeseci</t>
  </si>
  <si>
    <t>Država rada</t>
  </si>
  <si>
    <t>Njemačka</t>
  </si>
  <si>
    <t>Stuttgart</t>
  </si>
  <si>
    <t>Ostali podaci</t>
  </si>
  <si>
    <t>Mjesto rada</t>
  </si>
  <si>
    <t>Karlovac</t>
  </si>
  <si>
    <t>Staž do stupanja u tvrtku DD MM GG</t>
  </si>
  <si>
    <t>15 11 05</t>
  </si>
  <si>
    <t>Za stalne sezonske radnike</t>
  </si>
  <si>
    <t>Uvjeti i trajanje uplate doprinosa za produženo morovinsko osiguranje</t>
  </si>
  <si>
    <t>Prestanak rada</t>
  </si>
  <si>
    <t>Datum prestanka</t>
  </si>
  <si>
    <t>Razlog prestanka</t>
  </si>
  <si>
    <t>tehnološki višak</t>
  </si>
  <si>
    <t>Zabrana natjecanja</t>
  </si>
  <si>
    <t>DA</t>
  </si>
  <si>
    <t>Trajanje zabrane natjecanja</t>
  </si>
  <si>
    <t>1 godina</t>
  </si>
  <si>
    <t>Napomena</t>
  </si>
  <si>
    <t>Voditi evidenciju o radnom vremenu</t>
  </si>
  <si>
    <t>Godišnji odmor iz prethodne godine</t>
  </si>
  <si>
    <t>10 dana</t>
  </si>
  <si>
    <t>Mjesto rođenja</t>
  </si>
  <si>
    <t>Država rođenja</t>
  </si>
  <si>
    <t>SR Njemačka</t>
  </si>
  <si>
    <t>Prebivalište / Boravište</t>
  </si>
  <si>
    <t xml:space="preserve">Dozvola o boravku </t>
  </si>
  <si>
    <t>Status radnika</t>
  </si>
  <si>
    <t>Država porijekla</t>
  </si>
  <si>
    <t>stranac / domaći</t>
  </si>
  <si>
    <t>Dozvola za boravak</t>
  </si>
  <si>
    <t>Dozvola za rad</t>
  </si>
  <si>
    <t>Potvrda o prijavi rada</t>
  </si>
  <si>
    <t>Računovođa</t>
  </si>
  <si>
    <t>Naziv posla, odn.narav i vrsta rada koju radnik obavlja</t>
  </si>
  <si>
    <t>Pripvremeno ustupanje radnika povezanom društvu</t>
  </si>
  <si>
    <t>Mirovanje radnog odnosa</t>
  </si>
  <si>
    <t>Datum početka</t>
  </si>
  <si>
    <t>Vrsta posla za benificirani radni staž ?</t>
  </si>
  <si>
    <t>NE / DA 16 za 12</t>
  </si>
  <si>
    <t>Broj radnih sati ?</t>
  </si>
  <si>
    <t>20</t>
  </si>
  <si>
    <t>Suglasnost?</t>
  </si>
  <si>
    <t>Rad po ugovoru iz članka 61. stavka 3. i članka 62. stavka 3. Zakona o radu ?</t>
  </si>
  <si>
    <t>Minken</t>
  </si>
  <si>
    <t>Švarča 154</t>
  </si>
  <si>
    <t>BiH</t>
  </si>
  <si>
    <t>Da - broj 123456/15</t>
  </si>
  <si>
    <t>Zanimanje</t>
  </si>
  <si>
    <t>Ostali podaci od kojih ovisi ostvarivanje pojedinih prava iz ili u vezi s radnim odnosom:</t>
  </si>
  <si>
    <t>Obavijest ili potvrda o trudnoči ?</t>
  </si>
  <si>
    <t>Datum primitka obavijesti:</t>
  </si>
  <si>
    <t>Majčinstvo ?</t>
  </si>
  <si>
    <t>Dojenje djeteta ?</t>
  </si>
  <si>
    <t>Status samohranog roditelja ?</t>
  </si>
  <si>
    <t>Status posvojitelja ?</t>
  </si>
  <si>
    <t>Profesionalna bolest ?</t>
  </si>
  <si>
    <t>Ozljeda na radu ?</t>
  </si>
  <si>
    <t>Profesionalna nesposobnost za rad ?</t>
  </si>
  <si>
    <t>Smanjenje radne sposobnosti ?</t>
  </si>
  <si>
    <t>Invalidnost ?</t>
  </si>
  <si>
    <t>Invalidska mirovina ?</t>
  </si>
  <si>
    <t>Podatak o drugom poslodavcu kod kojeg radnik radi u nepunom radnom vremenu:</t>
  </si>
  <si>
    <t>Naziv / ime i prezime:</t>
  </si>
  <si>
    <t>Adresa:</t>
  </si>
  <si>
    <t>OIB:</t>
  </si>
  <si>
    <t>Kontakt informacije: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</si>
</sst>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;@"/>
    <numFmt numFmtId="165" formatCode="0.0"/>
    <numFmt numFmtId="166" formatCode="[$-41A]dd\.\ mmmm\ yyyy\."/>
    <numFmt numFmtId="167" formatCode="dd/mm/yy/;@"/>
    <numFmt numFmtId="168" formatCode="h:mm;@"/>
    <numFmt numFmtId="169" formatCode="[$-F400]h:mm:ss\ AM/PM"/>
    <numFmt numFmtId="170" formatCode="h:mm:ss;@"/>
    <numFmt numFmtId="171" formatCode="hh:mm"/>
    <numFmt numFmtId="172" formatCode="#,##0.0"/>
    <numFmt numFmtId="173" formatCode="00000"/>
    <numFmt numFmtId="174" formatCode="h"/>
    <numFmt numFmtId="175" formatCode="s\a\t\i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6"/>
      <color indexed="10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6"/>
      <color rgb="FFFF0000"/>
      <name val="Arial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Calibri"/>
      <family val="2"/>
    </font>
    <font>
      <b/>
      <sz val="6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65" fillId="0" borderId="10" xfId="0" applyFont="1" applyBorder="1" applyAlignment="1">
      <alignment/>
    </xf>
    <xf numFmtId="49" fontId="66" fillId="0" borderId="11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164" fontId="28" fillId="33" borderId="13" xfId="0" applyNumberFormat="1" applyFont="1" applyFill="1" applyBorder="1" applyAlignment="1">
      <alignment horizontal="center" vertical="center"/>
    </xf>
    <xf numFmtId="164" fontId="28" fillId="7" borderId="13" xfId="0" applyNumberFormat="1" applyFont="1" applyFill="1" applyBorder="1" applyAlignment="1">
      <alignment horizontal="center" vertical="center"/>
    </xf>
    <xf numFmtId="164" fontId="67" fillId="33" borderId="13" xfId="0" applyNumberFormat="1" applyFont="1" applyFill="1" applyBorder="1" applyAlignment="1">
      <alignment horizontal="center" vertical="center"/>
    </xf>
    <xf numFmtId="164" fontId="67" fillId="7" borderId="13" xfId="0" applyNumberFormat="1" applyFont="1" applyFill="1" applyBorder="1" applyAlignment="1">
      <alignment horizontal="center" vertical="center"/>
    </xf>
    <xf numFmtId="172" fontId="68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" fontId="70" fillId="0" borderId="13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72" fontId="5" fillId="0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Alignment="1">
      <alignment horizontal="center" vertical="center"/>
    </xf>
    <xf numFmtId="1" fontId="72" fillId="0" borderId="0" xfId="0" applyNumberFormat="1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3" fillId="7" borderId="13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1" fontId="74" fillId="0" borderId="13" xfId="0" applyNumberFormat="1" applyFont="1" applyFill="1" applyBorder="1" applyAlignment="1">
      <alignment horizontal="left" vertical="center"/>
    </xf>
    <xf numFmtId="0" fontId="75" fillId="0" borderId="0" xfId="0" applyFont="1" applyAlignment="1">
      <alignment horizontal="justify" vertical="center" wrapText="1"/>
    </xf>
    <xf numFmtId="49" fontId="76" fillId="0" borderId="13" xfId="0" applyNumberFormat="1" applyFont="1" applyBorder="1" applyAlignment="1">
      <alignment horizontal="left" vertical="center"/>
    </xf>
    <xf numFmtId="49" fontId="70" fillId="0" borderId="13" xfId="0" applyNumberFormat="1" applyFont="1" applyBorder="1" applyAlignment="1">
      <alignment horizontal="left" vertical="center"/>
    </xf>
    <xf numFmtId="49" fontId="77" fillId="0" borderId="13" xfId="0" applyNumberFormat="1" applyFont="1" applyBorder="1" applyAlignment="1">
      <alignment horizontal="left" vertical="center"/>
    </xf>
    <xf numFmtId="49" fontId="76" fillId="0" borderId="13" xfId="0" applyNumberFormat="1" applyFont="1" applyBorder="1" applyAlignment="1">
      <alignment horizontal="left" vertical="center" wrapText="1"/>
    </xf>
    <xf numFmtId="49" fontId="76" fillId="0" borderId="0" xfId="0" applyNumberFormat="1" applyFont="1" applyAlignment="1">
      <alignment horizontal="left" vertical="center"/>
    </xf>
    <xf numFmtId="0" fontId="75" fillId="0" borderId="0" xfId="0" applyFont="1" applyAlignment="1">
      <alignment wrapText="1"/>
    </xf>
    <xf numFmtId="49" fontId="77" fillId="0" borderId="12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72" fontId="70" fillId="0" borderId="14" xfId="0" applyNumberFormat="1" applyFont="1" applyFill="1" applyBorder="1" applyAlignment="1">
      <alignment horizontal="center" vertical="center" textRotation="90" wrapText="1"/>
    </xf>
    <xf numFmtId="172" fontId="70" fillId="0" borderId="15" xfId="0" applyNumberFormat="1" applyFont="1" applyFill="1" applyBorder="1" applyAlignment="1">
      <alignment horizontal="center" vertical="center" textRotation="90" wrapText="1"/>
    </xf>
    <xf numFmtId="172" fontId="70" fillId="0" borderId="16" xfId="0" applyNumberFormat="1" applyFont="1" applyFill="1" applyBorder="1" applyAlignment="1">
      <alignment horizontal="center" vertical="center" textRotation="90" wrapText="1"/>
    </xf>
    <xf numFmtId="172" fontId="70" fillId="0" borderId="17" xfId="0" applyNumberFormat="1" applyFont="1" applyFill="1" applyBorder="1" applyAlignment="1">
      <alignment horizontal="center" vertical="center" textRotation="90" wrapText="1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49" fontId="78" fillId="0" borderId="25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center" vertical="center"/>
    </xf>
    <xf numFmtId="49" fontId="74" fillId="0" borderId="27" xfId="0" applyNumberFormat="1" applyFont="1" applyFill="1" applyBorder="1" applyAlignment="1">
      <alignment horizontal="center" vertical="center"/>
    </xf>
    <xf numFmtId="49" fontId="74" fillId="0" borderId="28" xfId="0" applyNumberFormat="1" applyFont="1" applyFill="1" applyBorder="1" applyAlignment="1">
      <alignment horizontal="center" vertical="center"/>
    </xf>
    <xf numFmtId="49" fontId="74" fillId="0" borderId="29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center" vertical="center"/>
    </xf>
    <xf numFmtId="172" fontId="6" fillId="0" borderId="31" xfId="0" applyNumberFormat="1" applyFont="1" applyFill="1" applyBorder="1" applyAlignment="1">
      <alignment horizontal="center" vertical="center"/>
    </xf>
    <xf numFmtId="1" fontId="70" fillId="0" borderId="13" xfId="0" applyNumberFormat="1" applyFont="1" applyFill="1" applyBorder="1" applyAlignment="1">
      <alignment horizontal="center" vertical="center" textRotation="90" wrapText="1"/>
    </xf>
    <xf numFmtId="1" fontId="70" fillId="0" borderId="32" xfId="0" applyNumberFormat="1" applyFont="1" applyFill="1" applyBorder="1" applyAlignment="1">
      <alignment horizontal="center" vertical="center" textRotation="90" wrapText="1"/>
    </xf>
    <xf numFmtId="164" fontId="79" fillId="0" borderId="33" xfId="0" applyNumberFormat="1" applyFont="1" applyFill="1" applyBorder="1" applyAlignment="1">
      <alignment horizontal="center" vertical="center"/>
    </xf>
    <xf numFmtId="164" fontId="79" fillId="0" borderId="34" xfId="0" applyNumberFormat="1" applyFont="1" applyFill="1" applyBorder="1" applyAlignment="1">
      <alignment horizontal="center" vertical="center"/>
    </xf>
    <xf numFmtId="164" fontId="79" fillId="0" borderId="35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1" fontId="70" fillId="0" borderId="36" xfId="0" applyNumberFormat="1" applyFont="1" applyFill="1" applyBorder="1" applyAlignment="1">
      <alignment horizontal="center" vertical="center" textRotation="90" wrapText="1"/>
    </xf>
    <xf numFmtId="1" fontId="70" fillId="0" borderId="20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/>
    </xf>
    <xf numFmtId="164" fontId="80" fillId="0" borderId="38" xfId="0" applyNumberFormat="1" applyFont="1" applyFill="1" applyBorder="1" applyAlignment="1">
      <alignment horizontal="center" vertical="center"/>
    </xf>
    <xf numFmtId="1" fontId="70" fillId="0" borderId="39" xfId="0" applyNumberFormat="1" applyFont="1" applyFill="1" applyBorder="1" applyAlignment="1">
      <alignment horizontal="center" vertical="center" textRotation="90" wrapText="1"/>
    </xf>
    <xf numFmtId="1" fontId="70" fillId="0" borderId="40" xfId="0" applyNumberFormat="1" applyFont="1" applyFill="1" applyBorder="1" applyAlignment="1">
      <alignment horizontal="center" vertical="center" textRotation="90" wrapText="1"/>
    </xf>
    <xf numFmtId="1" fontId="70" fillId="0" borderId="37" xfId="0" applyNumberFormat="1" applyFont="1" applyFill="1" applyBorder="1" applyAlignment="1">
      <alignment horizontal="center" vertical="center" textRotation="90" wrapText="1"/>
    </xf>
    <xf numFmtId="1" fontId="70" fillId="0" borderId="21" xfId="0" applyNumberFormat="1" applyFont="1" applyFill="1" applyBorder="1" applyAlignment="1">
      <alignment horizontal="center" vertical="center" textRotation="90" wrapText="1"/>
    </xf>
    <xf numFmtId="1" fontId="70" fillId="0" borderId="14" xfId="0" applyNumberFormat="1" applyFont="1" applyFill="1" applyBorder="1" applyAlignment="1">
      <alignment horizontal="center" vertical="center" textRotation="90" wrapText="1"/>
    </xf>
    <xf numFmtId="1" fontId="70" fillId="0" borderId="15" xfId="0" applyNumberFormat="1" applyFont="1" applyFill="1" applyBorder="1" applyAlignment="1">
      <alignment horizontal="center" vertical="center" textRotation="90" wrapText="1"/>
    </xf>
    <xf numFmtId="0" fontId="81" fillId="0" borderId="0" xfId="0" applyFont="1" applyAlignment="1">
      <alignment horizontal="left" vertical="center"/>
    </xf>
    <xf numFmtId="1" fontId="79" fillId="0" borderId="19" xfId="0" applyNumberFormat="1" applyFont="1" applyFill="1" applyBorder="1" applyAlignment="1">
      <alignment horizontal="center" vertical="center"/>
    </xf>
    <xf numFmtId="1" fontId="79" fillId="0" borderId="41" xfId="0" applyNumberFormat="1" applyFont="1" applyFill="1" applyBorder="1" applyAlignment="1">
      <alignment horizontal="center" vertical="center"/>
    </xf>
    <xf numFmtId="1" fontId="70" fillId="0" borderId="42" xfId="0" applyNumberFormat="1" applyFont="1" applyFill="1" applyBorder="1" applyAlignment="1">
      <alignment horizontal="center" vertical="center" textRotation="90" wrapText="1"/>
    </xf>
    <xf numFmtId="1" fontId="70" fillId="0" borderId="43" xfId="0" applyNumberFormat="1" applyFont="1" applyFill="1" applyBorder="1" applyAlignment="1">
      <alignment horizontal="center" vertical="center" textRotation="90" wrapText="1"/>
    </xf>
    <xf numFmtId="1" fontId="70" fillId="0" borderId="44" xfId="0" applyNumberFormat="1" applyFont="1" applyFill="1" applyBorder="1" applyAlignment="1">
      <alignment horizontal="center" vertical="center" textRotation="90" wrapText="1"/>
    </xf>
    <xf numFmtId="0" fontId="79" fillId="0" borderId="19" xfId="0" applyNumberFormat="1" applyFont="1" applyFill="1" applyBorder="1" applyAlignment="1">
      <alignment horizontal="center" vertical="center"/>
    </xf>
    <xf numFmtId="0" fontId="79" fillId="0" borderId="41" xfId="0" applyNumberFormat="1" applyFont="1" applyFill="1" applyBorder="1" applyAlignment="1">
      <alignment horizontal="center" vertical="center"/>
    </xf>
    <xf numFmtId="164" fontId="80" fillId="0" borderId="13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center"/>
    </xf>
    <xf numFmtId="164" fontId="79" fillId="0" borderId="13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1" fontId="83" fillId="0" borderId="12" xfId="0" applyNumberFormat="1" applyFont="1" applyFill="1" applyBorder="1" applyAlignment="1">
      <alignment horizontal="center"/>
    </xf>
    <xf numFmtId="0" fontId="83" fillId="0" borderId="12" xfId="0" applyNumberFormat="1" applyFont="1" applyFill="1" applyBorder="1" applyAlignment="1">
      <alignment horizontal="center"/>
    </xf>
    <xf numFmtId="0" fontId="83" fillId="0" borderId="45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49" fontId="66" fillId="0" borderId="12" xfId="0" applyNumberFormat="1" applyFont="1" applyBorder="1" applyAlignment="1">
      <alignment horizontal="center" vertical="center"/>
    </xf>
    <xf numFmtId="49" fontId="66" fillId="0" borderId="45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49" fontId="76" fillId="0" borderId="11" xfId="0" applyNumberFormat="1" applyFont="1" applyBorder="1" applyAlignment="1">
      <alignment horizontal="left" vertical="center"/>
    </xf>
    <xf numFmtId="49" fontId="76" fillId="0" borderId="12" xfId="0" applyNumberFormat="1" applyFont="1" applyBorder="1" applyAlignment="1">
      <alignment horizontal="left" vertical="center"/>
    </xf>
    <xf numFmtId="49" fontId="76" fillId="0" borderId="45" xfId="0" applyNumberFormat="1" applyFont="1" applyBorder="1" applyAlignment="1">
      <alignment horizontal="left" vertical="center"/>
    </xf>
    <xf numFmtId="49" fontId="76" fillId="0" borderId="13" xfId="0" applyNumberFormat="1" applyFont="1" applyBorder="1" applyAlignment="1">
      <alignment horizontal="left" vertical="center"/>
    </xf>
    <xf numFmtId="49" fontId="77" fillId="0" borderId="13" xfId="0" applyNumberFormat="1" applyFont="1" applyBorder="1" applyAlignment="1">
      <alignment horizontal="left" vertical="center"/>
    </xf>
    <xf numFmtId="49" fontId="77" fillId="0" borderId="11" xfId="0" applyNumberFormat="1" applyFont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/>
    </xf>
    <xf numFmtId="167" fontId="77" fillId="0" borderId="12" xfId="0" applyNumberFormat="1" applyFont="1" applyBorder="1" applyAlignment="1">
      <alignment horizontal="center" vertical="center"/>
    </xf>
    <xf numFmtId="167" fontId="77" fillId="0" borderId="45" xfId="0" applyNumberFormat="1" applyFont="1" applyBorder="1" applyAlignment="1">
      <alignment horizontal="center" vertical="center"/>
    </xf>
    <xf numFmtId="49" fontId="76" fillId="0" borderId="11" xfId="0" applyNumberFormat="1" applyFont="1" applyBorder="1" applyAlignment="1">
      <alignment horizontal="center" vertical="center"/>
    </xf>
    <xf numFmtId="49" fontId="76" fillId="0" borderId="12" xfId="0" applyNumberFormat="1" applyFont="1" applyBorder="1" applyAlignment="1">
      <alignment horizontal="center" vertical="center"/>
    </xf>
    <xf numFmtId="49" fontId="76" fillId="0" borderId="45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left" vertical="center"/>
    </xf>
    <xf numFmtId="49" fontId="77" fillId="0" borderId="12" xfId="0" applyNumberFormat="1" applyFont="1" applyBorder="1" applyAlignment="1">
      <alignment horizontal="left" vertical="center"/>
    </xf>
    <xf numFmtId="49" fontId="77" fillId="0" borderId="45" xfId="0" applyNumberFormat="1" applyFont="1" applyBorder="1" applyAlignment="1">
      <alignment horizontal="left" vertical="center"/>
    </xf>
    <xf numFmtId="167" fontId="77" fillId="0" borderId="13" xfId="0" applyNumberFormat="1" applyFont="1" applyBorder="1" applyAlignment="1">
      <alignment horizontal="left" vertical="center"/>
    </xf>
    <xf numFmtId="49" fontId="76" fillId="0" borderId="11" xfId="0" applyNumberFormat="1" applyFont="1" applyBorder="1" applyAlignment="1">
      <alignment horizontal="left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9" fontId="76" fillId="0" borderId="0" xfId="0" applyNumberFormat="1" applyFont="1" applyAlignment="1">
      <alignment horizontal="left" vertical="center"/>
    </xf>
    <xf numFmtId="0" fontId="76" fillId="0" borderId="0" xfId="0" applyNumberFormat="1" applyFont="1" applyAlignment="1">
      <alignment horizontal="left" vertical="center"/>
    </xf>
    <xf numFmtId="49" fontId="84" fillId="0" borderId="11" xfId="0" applyNumberFormat="1" applyFont="1" applyBorder="1" applyAlignment="1">
      <alignment horizontal="center" vertical="center"/>
    </xf>
    <xf numFmtId="49" fontId="84" fillId="0" borderId="12" xfId="0" applyNumberFormat="1" applyFont="1" applyBorder="1" applyAlignment="1">
      <alignment horizontal="center" vertical="center"/>
    </xf>
    <xf numFmtId="49" fontId="84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view="pageLayout" zoomScaleNormal="55" workbookViewId="0" topLeftCell="A1">
      <selection activeCell="C8" sqref="C8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67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">
        <v>68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8" ht="20.25" customHeight="1">
      <c r="A8" s="11">
        <v>42005</v>
      </c>
      <c r="B8" s="25" t="s">
        <v>24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42006</v>
      </c>
      <c r="B9" s="26" t="str">
        <f>IF(+B8="PO","UT",IF(+B8="UT","SR",IF(+B8="SR","ČE",IF(+B8="ČE","PE",IF(+B8="PE","SU",IF(+B8="SU","NE",IF(+B8="NE","PO"," ")))))))</f>
        <v>PE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42007</v>
      </c>
      <c r="B10" s="26" t="str">
        <f aca="true" t="shared" si="3" ref="B10:B38">IF(+B9="PO","UT",IF(+B9="UT","SR",IF(+B9="SR","ČE",IF(+B9="ČE","PE",IF(+B9="PE","SU",IF(+B9="SU","NE",IF(+B9="NE","PO"," ")))))))</f>
        <v>SU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10">
        <f t="shared" si="1"/>
        <v>42008</v>
      </c>
      <c r="B11" s="27" t="str">
        <f t="shared" si="3"/>
        <v>NE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42009</v>
      </c>
      <c r="B12" s="26" t="str">
        <f t="shared" si="3"/>
        <v>PO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11">
        <f t="shared" si="1"/>
        <v>42010</v>
      </c>
      <c r="B13" s="25" t="str">
        <f t="shared" si="3"/>
        <v>UT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42011</v>
      </c>
      <c r="B14" s="26" t="str">
        <f t="shared" si="3"/>
        <v>SR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42012</v>
      </c>
      <c r="B15" s="26" t="str">
        <f t="shared" si="3"/>
        <v>ČE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42013</v>
      </c>
      <c r="B16" s="26" t="str">
        <f t="shared" si="3"/>
        <v>PE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42014</v>
      </c>
      <c r="B17" s="26" t="str">
        <f t="shared" si="3"/>
        <v>SU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10">
        <f t="shared" si="1"/>
        <v>42015</v>
      </c>
      <c r="B18" s="27" t="str">
        <f t="shared" si="3"/>
        <v>NE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42016</v>
      </c>
      <c r="B19" s="26" t="str">
        <f t="shared" si="3"/>
        <v>PO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42017</v>
      </c>
      <c r="B20" s="26" t="str">
        <f t="shared" si="3"/>
        <v>UT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42018</v>
      </c>
      <c r="B21" s="26" t="str">
        <f t="shared" si="3"/>
        <v>SR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42019</v>
      </c>
      <c r="B22" s="26" t="str">
        <f t="shared" si="3"/>
        <v>ČE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42020</v>
      </c>
      <c r="B23" s="26" t="str">
        <f t="shared" si="3"/>
        <v>PE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42021</v>
      </c>
      <c r="B24" s="26" t="str">
        <f t="shared" si="3"/>
        <v>SU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10">
        <f t="shared" si="1"/>
        <v>42022</v>
      </c>
      <c r="B25" s="27" t="str">
        <f t="shared" si="3"/>
        <v>NE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42023</v>
      </c>
      <c r="B26" s="26" t="str">
        <f t="shared" si="3"/>
        <v>PO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42024</v>
      </c>
      <c r="B27" s="26" t="str">
        <f t="shared" si="3"/>
        <v>UT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42025</v>
      </c>
      <c r="B28" s="26" t="str">
        <f t="shared" si="3"/>
        <v>SR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42026</v>
      </c>
      <c r="B29" s="26" t="str">
        <f t="shared" si="3"/>
        <v>ČE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42027</v>
      </c>
      <c r="B30" s="26" t="str">
        <f t="shared" si="3"/>
        <v>PE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42028</v>
      </c>
      <c r="B31" s="26" t="str">
        <f t="shared" si="3"/>
        <v>SU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10">
        <f t="shared" si="1"/>
        <v>42029</v>
      </c>
      <c r="B32" s="27" t="str">
        <f t="shared" si="3"/>
        <v>NE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42030</v>
      </c>
      <c r="B33" s="26" t="str">
        <f t="shared" si="3"/>
        <v>PO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42031</v>
      </c>
      <c r="B34" s="26" t="str">
        <f t="shared" si="3"/>
        <v>UT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42032</v>
      </c>
      <c r="B35" s="26" t="str">
        <f t="shared" si="3"/>
        <v>SR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42033</v>
      </c>
      <c r="B36" s="26" t="str">
        <f t="shared" si="3"/>
        <v>ČE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42034</v>
      </c>
      <c r="B37" s="26" t="str">
        <f t="shared" si="3"/>
        <v>PE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42035</v>
      </c>
      <c r="B38" s="26" t="str">
        <f t="shared" si="3"/>
        <v>SU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20.25" customHeight="1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Q5:Q6"/>
    <mergeCell ref="R5:R6"/>
    <mergeCell ref="Y5:Y6"/>
    <mergeCell ref="E5:E6"/>
    <mergeCell ref="AB2:AE2"/>
    <mergeCell ref="L3:Z3"/>
    <mergeCell ref="X5:X6"/>
    <mergeCell ref="Z4:Z6"/>
    <mergeCell ref="J5:J6"/>
    <mergeCell ref="K5:K6"/>
    <mergeCell ref="A41:D41"/>
    <mergeCell ref="A42:D42"/>
    <mergeCell ref="F5:F6"/>
    <mergeCell ref="G5:G6"/>
    <mergeCell ref="H5:H6"/>
    <mergeCell ref="I5:I6"/>
    <mergeCell ref="L5:L6"/>
    <mergeCell ref="U5:U6"/>
    <mergeCell ref="V5:V6"/>
    <mergeCell ref="W5:W6"/>
    <mergeCell ref="M5:M6"/>
    <mergeCell ref="A39:B39"/>
    <mergeCell ref="A7:Z7"/>
    <mergeCell ref="N5:N6"/>
    <mergeCell ref="O5:O6"/>
    <mergeCell ref="P5:P6"/>
    <mergeCell ref="A1:B1"/>
    <mergeCell ref="C1:Z1"/>
    <mergeCell ref="L4:Y4"/>
    <mergeCell ref="C4:K4"/>
    <mergeCell ref="S5:S6"/>
    <mergeCell ref="T5:T6"/>
    <mergeCell ref="A2:Z2"/>
    <mergeCell ref="A3:B3"/>
    <mergeCell ref="A4:B4"/>
    <mergeCell ref="A5:B5"/>
    <mergeCell ref="A47:D47"/>
    <mergeCell ref="A48:D48"/>
    <mergeCell ref="A43:D43"/>
    <mergeCell ref="D5:D6"/>
    <mergeCell ref="C5:C6"/>
    <mergeCell ref="C3:K3"/>
    <mergeCell ref="A6:B6"/>
    <mergeCell ref="A44:D44"/>
    <mergeCell ref="A45:D45"/>
    <mergeCell ref="A46:D46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42278</v>
      </c>
      <c r="B8" s="26" t="s">
        <v>24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42279</v>
      </c>
      <c r="B9" s="26" t="str">
        <f>IF(+B8="PO","UT",IF(+B8="UT","SR",IF(+B8="SR","ČE",IF(+B8="ČE","PE",IF(+B8="PE","SU",IF(+B8="SU","NE",IF(+B8="NE","PO"," ")))))))</f>
        <v>PE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42280</v>
      </c>
      <c r="B10" s="26" t="str">
        <f aca="true" t="shared" si="3" ref="B10:B38">IF(+B9="PO","UT",IF(+B9="UT","SR",IF(+B9="SR","ČE",IF(+B9="ČE","PE",IF(+B9="PE","SU",IF(+B9="SU","NE",IF(+B9="NE","PO"," ")))))))</f>
        <v>SU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10">
        <f t="shared" si="1"/>
        <v>42281</v>
      </c>
      <c r="B11" s="27" t="str">
        <f t="shared" si="3"/>
        <v>NE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42282</v>
      </c>
      <c r="B12" s="26" t="str">
        <f t="shared" si="3"/>
        <v>PO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42283</v>
      </c>
      <c r="B13" s="26" t="str">
        <f t="shared" si="3"/>
        <v>UT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42284</v>
      </c>
      <c r="B14" s="26" t="str">
        <f t="shared" si="3"/>
        <v>SR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11">
        <f t="shared" si="1"/>
        <v>42285</v>
      </c>
      <c r="B15" s="25" t="str">
        <f t="shared" si="3"/>
        <v>ČE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42286</v>
      </c>
      <c r="B16" s="26" t="str">
        <f t="shared" si="3"/>
        <v>PE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42287</v>
      </c>
      <c r="B17" s="26" t="str">
        <f t="shared" si="3"/>
        <v>SU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10">
        <f t="shared" si="1"/>
        <v>42288</v>
      </c>
      <c r="B18" s="27" t="str">
        <f t="shared" si="3"/>
        <v>NE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42289</v>
      </c>
      <c r="B19" s="26" t="str">
        <f t="shared" si="3"/>
        <v>PO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42290</v>
      </c>
      <c r="B20" s="26" t="str">
        <f t="shared" si="3"/>
        <v>UT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42291</v>
      </c>
      <c r="B21" s="26" t="str">
        <f t="shared" si="3"/>
        <v>SR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42292</v>
      </c>
      <c r="B22" s="26" t="str">
        <f t="shared" si="3"/>
        <v>ČE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42293</v>
      </c>
      <c r="B23" s="26" t="str">
        <f t="shared" si="3"/>
        <v>PE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42294</v>
      </c>
      <c r="B24" s="26" t="str">
        <f t="shared" si="3"/>
        <v>SU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10">
        <f t="shared" si="1"/>
        <v>42295</v>
      </c>
      <c r="B25" s="27" t="str">
        <f t="shared" si="3"/>
        <v>NE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42296</v>
      </c>
      <c r="B26" s="26" t="str">
        <f t="shared" si="3"/>
        <v>PO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42297</v>
      </c>
      <c r="B27" s="26" t="str">
        <f t="shared" si="3"/>
        <v>UT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42298</v>
      </c>
      <c r="B28" s="26" t="str">
        <f t="shared" si="3"/>
        <v>SR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42299</v>
      </c>
      <c r="B29" s="26" t="str">
        <f t="shared" si="3"/>
        <v>ČE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42300</v>
      </c>
      <c r="B30" s="26" t="str">
        <f t="shared" si="3"/>
        <v>PE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42301</v>
      </c>
      <c r="B31" s="26" t="str">
        <f t="shared" si="3"/>
        <v>SU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10">
        <f t="shared" si="1"/>
        <v>42302</v>
      </c>
      <c r="B32" s="27" t="str">
        <f t="shared" si="3"/>
        <v>NE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42303</v>
      </c>
      <c r="B33" s="26" t="str">
        <f t="shared" si="3"/>
        <v>PO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42304</v>
      </c>
      <c r="B34" s="26" t="str">
        <f t="shared" si="3"/>
        <v>UT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42305</v>
      </c>
      <c r="B35" s="26" t="str">
        <f t="shared" si="3"/>
        <v>SR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42306</v>
      </c>
      <c r="B36" s="26" t="str">
        <f t="shared" si="3"/>
        <v>ČE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42307</v>
      </c>
      <c r="B37" s="26" t="str">
        <f t="shared" si="3"/>
        <v>PE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42308</v>
      </c>
      <c r="B38" s="26" t="str">
        <f t="shared" si="3"/>
        <v>SU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12">
        <v>42309</v>
      </c>
      <c r="B8" s="32" t="s">
        <v>10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42310</v>
      </c>
      <c r="B9" s="26" t="str">
        <f>IF(+B8="PO","UT",IF(+B8="UT","SR",IF(+B8="SR","ČE",IF(+B8="ČE","PE",IF(+B8="PE","SU",IF(+B8="SU","NE",IF(+B8="NE","PO"," ")))))))</f>
        <v>PO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42311</v>
      </c>
      <c r="B10" s="26" t="str">
        <f aca="true" t="shared" si="3" ref="B10:B38">IF(+B9="PO","UT",IF(+B9="UT","SR",IF(+B9="SR","ČE",IF(+B9="ČE","PE",IF(+B9="PE","SU",IF(+B9="SU","NE",IF(+B9="NE","PO"," ")))))))</f>
        <v>UT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42312</v>
      </c>
      <c r="B11" s="26" t="str">
        <f t="shared" si="3"/>
        <v>SR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42313</v>
      </c>
      <c r="B12" s="26" t="str">
        <f t="shared" si="3"/>
        <v>ČE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42314</v>
      </c>
      <c r="B13" s="26" t="str">
        <f t="shared" si="3"/>
        <v>PE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42315</v>
      </c>
      <c r="B14" s="26" t="str">
        <f t="shared" si="3"/>
        <v>SU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10">
        <f t="shared" si="1"/>
        <v>42316</v>
      </c>
      <c r="B15" s="27" t="str">
        <f t="shared" si="3"/>
        <v>NE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42317</v>
      </c>
      <c r="B16" s="26" t="str">
        <f t="shared" si="3"/>
        <v>PO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42318</v>
      </c>
      <c r="B17" s="26" t="str">
        <f t="shared" si="3"/>
        <v>UT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42319</v>
      </c>
      <c r="B18" s="26" t="str">
        <f t="shared" si="3"/>
        <v>SR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42320</v>
      </c>
      <c r="B19" s="26" t="str">
        <f t="shared" si="3"/>
        <v>ČE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42321</v>
      </c>
      <c r="B20" s="26" t="str">
        <f t="shared" si="3"/>
        <v>PE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42322</v>
      </c>
      <c r="B21" s="26" t="str">
        <f t="shared" si="3"/>
        <v>SU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10">
        <f t="shared" si="1"/>
        <v>42323</v>
      </c>
      <c r="B22" s="27" t="str">
        <f t="shared" si="3"/>
        <v>NE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42324</v>
      </c>
      <c r="B23" s="26" t="str">
        <f t="shared" si="3"/>
        <v>PO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42325</v>
      </c>
      <c r="B24" s="26" t="str">
        <f t="shared" si="3"/>
        <v>UT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42326</v>
      </c>
      <c r="B25" s="26" t="str">
        <f t="shared" si="3"/>
        <v>SR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42327</v>
      </c>
      <c r="B26" s="26" t="str">
        <f t="shared" si="3"/>
        <v>ČE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42328</v>
      </c>
      <c r="B27" s="26" t="str">
        <f t="shared" si="3"/>
        <v>PE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42329</v>
      </c>
      <c r="B28" s="26" t="str">
        <f t="shared" si="3"/>
        <v>SU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10">
        <f t="shared" si="1"/>
        <v>42330</v>
      </c>
      <c r="B29" s="27" t="str">
        <f t="shared" si="3"/>
        <v>NE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42331</v>
      </c>
      <c r="B30" s="26" t="str">
        <f t="shared" si="3"/>
        <v>PO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42332</v>
      </c>
      <c r="B31" s="26" t="str">
        <f t="shared" si="3"/>
        <v>UT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42333</v>
      </c>
      <c r="B32" s="26" t="str">
        <f t="shared" si="3"/>
        <v>SR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42334</v>
      </c>
      <c r="B33" s="26" t="str">
        <f t="shared" si="3"/>
        <v>ČE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42335</v>
      </c>
      <c r="B34" s="26" t="str">
        <f t="shared" si="3"/>
        <v>PE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42336</v>
      </c>
      <c r="B35" s="26" t="str">
        <f t="shared" si="3"/>
        <v>SU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10">
        <f t="shared" si="1"/>
        <v>42337</v>
      </c>
      <c r="B36" s="27" t="str">
        <f t="shared" si="3"/>
        <v>NE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42338</v>
      </c>
      <c r="B37" s="26" t="str">
        <f t="shared" si="3"/>
        <v>PO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42339</v>
      </c>
      <c r="B38" s="26" t="str">
        <f t="shared" si="3"/>
        <v>UT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42339</v>
      </c>
      <c r="B8" s="26" t="s">
        <v>25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42340</v>
      </c>
      <c r="B9" s="26" t="str">
        <f>IF(+B8="PO","UT",IF(+B8="UT","SR",IF(+B8="SR","ČE",IF(+B8="ČE","PE",IF(+B8="PE","SU",IF(+B8="SU","NE",IF(+B8="NE","PO"," ")))))))</f>
        <v>SR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42341</v>
      </c>
      <c r="B10" s="26" t="str">
        <f aca="true" t="shared" si="3" ref="B10:B38">IF(+B9="PO","UT",IF(+B9="UT","SR",IF(+B9="SR","ČE",IF(+B9="ČE","PE",IF(+B9="PE","SU",IF(+B9="SU","NE",IF(+B9="NE","PO"," ")))))))</f>
        <v>ČE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42342</v>
      </c>
      <c r="B11" s="26" t="str">
        <f t="shared" si="3"/>
        <v>PE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42343</v>
      </c>
      <c r="B12" s="26" t="str">
        <f t="shared" si="3"/>
        <v>SU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10">
        <f t="shared" si="1"/>
        <v>42344</v>
      </c>
      <c r="B13" s="27" t="str">
        <f t="shared" si="3"/>
        <v>NE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42345</v>
      </c>
      <c r="B14" s="26" t="str">
        <f t="shared" si="3"/>
        <v>PO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42346</v>
      </c>
      <c r="B15" s="26" t="str">
        <f t="shared" si="3"/>
        <v>UT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42347</v>
      </c>
      <c r="B16" s="26" t="str">
        <f t="shared" si="3"/>
        <v>SR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42348</v>
      </c>
      <c r="B17" s="26" t="str">
        <f t="shared" si="3"/>
        <v>ČE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42349</v>
      </c>
      <c r="B18" s="26" t="str">
        <f t="shared" si="3"/>
        <v>PE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42350</v>
      </c>
      <c r="B19" s="26" t="str">
        <f t="shared" si="3"/>
        <v>SU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10">
        <f t="shared" si="1"/>
        <v>42351</v>
      </c>
      <c r="B20" s="27" t="str">
        <f t="shared" si="3"/>
        <v>NE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42352</v>
      </c>
      <c r="B21" s="26" t="str">
        <f t="shared" si="3"/>
        <v>PO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42353</v>
      </c>
      <c r="B22" s="26" t="str">
        <f t="shared" si="3"/>
        <v>UT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42354</v>
      </c>
      <c r="B23" s="26" t="str">
        <f t="shared" si="3"/>
        <v>SR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42355</v>
      </c>
      <c r="B24" s="26" t="str">
        <f t="shared" si="3"/>
        <v>ČE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42356</v>
      </c>
      <c r="B25" s="26" t="str">
        <f t="shared" si="3"/>
        <v>PE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42357</v>
      </c>
      <c r="B26" s="26" t="str">
        <f t="shared" si="3"/>
        <v>SU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10">
        <f t="shared" si="1"/>
        <v>42358</v>
      </c>
      <c r="B27" s="27" t="str">
        <f t="shared" si="3"/>
        <v>NE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42359</v>
      </c>
      <c r="B28" s="26" t="str">
        <f t="shared" si="3"/>
        <v>PO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42360</v>
      </c>
      <c r="B29" s="26" t="str">
        <f t="shared" si="3"/>
        <v>UT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42361</v>
      </c>
      <c r="B30" s="26" t="str">
        <f t="shared" si="3"/>
        <v>SR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42362</v>
      </c>
      <c r="B31" s="26" t="str">
        <f t="shared" si="3"/>
        <v>ČE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11">
        <f t="shared" si="1"/>
        <v>42363</v>
      </c>
      <c r="B32" s="25" t="str">
        <f t="shared" si="3"/>
        <v>PE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11">
        <f t="shared" si="1"/>
        <v>42364</v>
      </c>
      <c r="B33" s="25" t="str">
        <f t="shared" si="3"/>
        <v>SU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10">
        <f t="shared" si="1"/>
        <v>42365</v>
      </c>
      <c r="B34" s="27" t="str">
        <f t="shared" si="3"/>
        <v>NE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42366</v>
      </c>
      <c r="B35" s="26" t="str">
        <f t="shared" si="3"/>
        <v>PO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42367</v>
      </c>
      <c r="B36" s="26" t="str">
        <f t="shared" si="3"/>
        <v>UT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42368</v>
      </c>
      <c r="B37" s="26" t="str">
        <f t="shared" si="3"/>
        <v>SR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42369</v>
      </c>
      <c r="B38" s="26" t="str">
        <f t="shared" si="3"/>
        <v>ČE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Q6" sqref="Q6:R6"/>
    </sheetView>
  </sheetViews>
  <sheetFormatPr defaultColWidth="9.140625" defaultRowHeight="15"/>
  <cols>
    <col min="1" max="20" width="4.28125" style="0" customWidth="1"/>
  </cols>
  <sheetData>
    <row r="1" spans="1:31" ht="14.25">
      <c r="A1" s="102" t="s">
        <v>0</v>
      </c>
      <c r="B1" s="103"/>
      <c r="C1" s="93" t="str">
        <f>+'01'!C1:Z1</f>
        <v>TVRTKA XY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25">
      <c r="A2" s="9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V2" s="95"/>
      <c r="W2" s="95"/>
      <c r="X2" s="95"/>
      <c r="Y2" s="95"/>
      <c r="Z2" s="2"/>
      <c r="AA2" s="2"/>
      <c r="AB2" s="2"/>
      <c r="AC2" s="2"/>
      <c r="AD2" s="2"/>
      <c r="AE2" s="2"/>
    </row>
    <row r="3" spans="1:31" ht="15.75" customHeight="1">
      <c r="A3" s="96"/>
      <c r="B3" s="96"/>
      <c r="C3" s="97" t="s">
        <v>3</v>
      </c>
      <c r="D3" s="98"/>
      <c r="E3" s="98"/>
      <c r="F3" s="98"/>
      <c r="G3" s="98"/>
      <c r="H3" s="98"/>
      <c r="I3" s="98"/>
      <c r="J3" s="98"/>
      <c r="K3" s="99" t="str">
        <f>+'01'!L3</f>
        <v>MARKO MARKOVIĆ OIB 12345678900</v>
      </c>
      <c r="L3" s="100"/>
      <c r="M3" s="100"/>
      <c r="N3" s="100"/>
      <c r="O3" s="100"/>
      <c r="P3" s="100"/>
      <c r="Q3" s="100"/>
      <c r="R3" s="100"/>
      <c r="S3" s="100"/>
      <c r="T3" s="101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20" s="5" customFormat="1" ht="14.25">
      <c r="A4" s="96" t="s">
        <v>2</v>
      </c>
      <c r="B4" s="96"/>
      <c r="C4" s="7" t="s">
        <v>4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34</v>
      </c>
      <c r="J4" s="8" t="s">
        <v>35</v>
      </c>
      <c r="K4" s="8" t="s">
        <v>36</v>
      </c>
      <c r="L4" s="8" t="s">
        <v>37</v>
      </c>
      <c r="M4" s="8" t="s">
        <v>38</v>
      </c>
      <c r="N4" s="8" t="s">
        <v>39</v>
      </c>
      <c r="O4" s="104" t="s">
        <v>40</v>
      </c>
      <c r="P4" s="104"/>
      <c r="Q4" s="104" t="s">
        <v>41</v>
      </c>
      <c r="R4" s="104"/>
      <c r="S4" s="104" t="s">
        <v>42</v>
      </c>
      <c r="T4" s="105"/>
    </row>
    <row r="5" spans="3:20" s="2" customFormat="1" ht="12">
      <c r="C5" s="2">
        <f>+'01'!AB8</f>
        <v>0</v>
      </c>
      <c r="D5" s="2">
        <f>+'02'!AB8</f>
        <v>0</v>
      </c>
      <c r="E5" s="2">
        <f>+'03'!AB8</f>
        <v>0</v>
      </c>
      <c r="F5" s="2">
        <f>+'04'!AB8</f>
        <v>0</v>
      </c>
      <c r="G5" s="2">
        <f>+'05'!AB8</f>
        <v>0</v>
      </c>
      <c r="H5" s="2">
        <f>+'06'!AB8</f>
        <v>0</v>
      </c>
      <c r="I5" s="2">
        <f>+'07'!AB8</f>
        <v>0</v>
      </c>
      <c r="J5" s="2">
        <f>+'08'!AB8</f>
        <v>0</v>
      </c>
      <c r="K5" s="2">
        <f>+'09'!AB8</f>
        <v>0</v>
      </c>
      <c r="L5" s="2">
        <f>+'10'!AB8</f>
        <v>0</v>
      </c>
      <c r="M5" s="2">
        <f>+'11'!AB8</f>
        <v>0</v>
      </c>
      <c r="N5" s="2">
        <f>+'12'!AB8</f>
        <v>0</v>
      </c>
      <c r="O5" s="106">
        <f>+C36+D36+E36+F36+G36+H36+I36+J36+K36+L36+M36+N36</f>
        <v>0</v>
      </c>
      <c r="P5" s="106"/>
      <c r="Q5" s="106">
        <v>20</v>
      </c>
      <c r="R5" s="106"/>
      <c r="S5" s="106">
        <f>+Q5-O5</f>
        <v>20</v>
      </c>
      <c r="T5" s="106"/>
    </row>
    <row r="6" spans="3:20" s="2" customFormat="1" ht="12">
      <c r="C6" s="2">
        <f>+'01'!AB9</f>
        <v>0</v>
      </c>
      <c r="D6" s="2">
        <f>+'02'!AB9</f>
        <v>0</v>
      </c>
      <c r="E6" s="2">
        <f>+'03'!AB9</f>
        <v>0</v>
      </c>
      <c r="F6" s="2">
        <f>+'04'!AB9</f>
        <v>0</v>
      </c>
      <c r="G6" s="2">
        <f>+'05'!AB9</f>
        <v>0</v>
      </c>
      <c r="H6" s="2">
        <f>+'06'!AB9</f>
        <v>0</v>
      </c>
      <c r="I6" s="2">
        <f>+'07'!AB9</f>
        <v>0</v>
      </c>
      <c r="J6" s="2">
        <f>+'08'!AB9</f>
        <v>0</v>
      </c>
      <c r="K6" s="2">
        <f>+'09'!AB9</f>
        <v>0</v>
      </c>
      <c r="L6" s="2">
        <f>+'10'!AB9</f>
        <v>0</v>
      </c>
      <c r="M6" s="2">
        <f>+'11'!AB9</f>
        <v>0</v>
      </c>
      <c r="N6" s="2">
        <f>+'12'!AB9</f>
        <v>0</v>
      </c>
      <c r="O6" s="107"/>
      <c r="P6" s="107"/>
      <c r="Q6" s="107"/>
      <c r="R6" s="107"/>
      <c r="S6" s="107"/>
      <c r="T6" s="107"/>
    </row>
    <row r="7" spans="3:20" s="2" customFormat="1" ht="12">
      <c r="C7" s="2">
        <f>+'01'!AB10</f>
        <v>0</v>
      </c>
      <c r="D7" s="2">
        <f>+'02'!AB10</f>
        <v>0</v>
      </c>
      <c r="E7" s="2">
        <f>+'03'!AB10</f>
        <v>0</v>
      </c>
      <c r="F7" s="2">
        <f>+'04'!AB10</f>
        <v>0</v>
      </c>
      <c r="G7" s="2">
        <f>+'05'!AB10</f>
        <v>0</v>
      </c>
      <c r="H7" s="2">
        <f>+'06'!AB10</f>
        <v>0</v>
      </c>
      <c r="I7" s="2">
        <f>+'07'!AB10</f>
        <v>0</v>
      </c>
      <c r="J7" s="2">
        <f>+'08'!AB10</f>
        <v>0</v>
      </c>
      <c r="K7" s="2">
        <f>+'09'!AB10</f>
        <v>0</v>
      </c>
      <c r="L7" s="2">
        <f>+'10'!AB10</f>
        <v>0</v>
      </c>
      <c r="M7" s="2">
        <f>+'11'!AB10</f>
        <v>0</v>
      </c>
      <c r="N7" s="2">
        <f>+'12'!AB10</f>
        <v>0</v>
      </c>
      <c r="O7" s="107"/>
      <c r="P7" s="107"/>
      <c r="Q7" s="107"/>
      <c r="R7" s="107"/>
      <c r="S7" s="107"/>
      <c r="T7" s="107"/>
    </row>
    <row r="8" spans="3:20" s="2" customFormat="1" ht="12">
      <c r="C8" s="2">
        <f>+'01'!AB11</f>
        <v>0</v>
      </c>
      <c r="D8" s="2">
        <f>+'02'!AB11</f>
        <v>0</v>
      </c>
      <c r="E8" s="2">
        <f>+'03'!AB11</f>
        <v>0</v>
      </c>
      <c r="F8" s="2">
        <f>+'04'!AB11</f>
        <v>0</v>
      </c>
      <c r="G8" s="2">
        <f>+'05'!AB11</f>
        <v>0</v>
      </c>
      <c r="H8" s="2">
        <f>+'06'!AB11</f>
        <v>0</v>
      </c>
      <c r="I8" s="2">
        <f>+'07'!AB11</f>
        <v>0</v>
      </c>
      <c r="J8" s="2">
        <f>+'08'!AB11</f>
        <v>0</v>
      </c>
      <c r="K8" s="2">
        <f>+'09'!AB11</f>
        <v>0</v>
      </c>
      <c r="L8" s="2">
        <f>+'10'!AB11</f>
        <v>0</v>
      </c>
      <c r="M8" s="2">
        <f>+'11'!AB11</f>
        <v>0</v>
      </c>
      <c r="N8" s="2">
        <f>+'12'!AB11</f>
        <v>0</v>
      </c>
      <c r="O8" s="107"/>
      <c r="P8" s="107"/>
      <c r="Q8" s="107"/>
      <c r="R8" s="107"/>
      <c r="S8" s="107"/>
      <c r="T8" s="107"/>
    </row>
    <row r="9" spans="3:20" s="2" customFormat="1" ht="12">
      <c r="C9" s="2">
        <f>+'01'!AB12</f>
        <v>0</v>
      </c>
      <c r="D9" s="2">
        <f>+'02'!AB12</f>
        <v>0</v>
      </c>
      <c r="E9" s="2">
        <f>+'03'!AB12</f>
        <v>0</v>
      </c>
      <c r="F9" s="2">
        <f>+'04'!AB12</f>
        <v>0</v>
      </c>
      <c r="G9" s="2">
        <f>+'05'!AB12</f>
        <v>0</v>
      </c>
      <c r="H9" s="2">
        <f>+'06'!AB12</f>
        <v>0</v>
      </c>
      <c r="I9" s="2">
        <f>+'07'!AB12</f>
        <v>0</v>
      </c>
      <c r="J9" s="2">
        <f>+'08'!AB12</f>
        <v>0</v>
      </c>
      <c r="K9" s="2">
        <f>+'09'!AB12</f>
        <v>0</v>
      </c>
      <c r="L9" s="2">
        <f>+'10'!AB12</f>
        <v>0</v>
      </c>
      <c r="M9" s="2">
        <f>+'11'!AB12</f>
        <v>0</v>
      </c>
      <c r="N9" s="2">
        <f>+'12'!AB12</f>
        <v>0</v>
      </c>
      <c r="O9" s="107"/>
      <c r="P9" s="107"/>
      <c r="Q9" s="107"/>
      <c r="R9" s="107"/>
      <c r="S9" s="107"/>
      <c r="T9" s="107"/>
    </row>
    <row r="10" spans="3:20" s="2" customFormat="1" ht="12">
      <c r="C10" s="2">
        <f>+'01'!AB13</f>
        <v>0</v>
      </c>
      <c r="D10" s="2">
        <f>+'02'!AB13</f>
        <v>0</v>
      </c>
      <c r="E10" s="2">
        <f>+'03'!AB13</f>
        <v>0</v>
      </c>
      <c r="F10" s="2">
        <f>+'04'!AB13</f>
        <v>0</v>
      </c>
      <c r="G10" s="2">
        <f>+'05'!AB13</f>
        <v>0</v>
      </c>
      <c r="H10" s="2">
        <f>+'06'!AB13</f>
        <v>0</v>
      </c>
      <c r="I10" s="2">
        <f>+'07'!AB13</f>
        <v>0</v>
      </c>
      <c r="J10" s="2">
        <f>+'08'!AB13</f>
        <v>0</v>
      </c>
      <c r="K10" s="2">
        <f>+'09'!AB13</f>
        <v>0</v>
      </c>
      <c r="L10" s="2">
        <f>+'10'!AB13</f>
        <v>0</v>
      </c>
      <c r="M10" s="2">
        <f>+'11'!AB13</f>
        <v>0</v>
      </c>
      <c r="N10" s="2">
        <f>+'12'!AB13</f>
        <v>0</v>
      </c>
      <c r="O10" s="107"/>
      <c r="P10" s="107"/>
      <c r="Q10" s="107"/>
      <c r="R10" s="107"/>
      <c r="S10" s="107"/>
      <c r="T10" s="107"/>
    </row>
    <row r="11" spans="3:20" s="2" customFormat="1" ht="12">
      <c r="C11" s="2">
        <f>+'01'!AB14</f>
        <v>0</v>
      </c>
      <c r="D11" s="2">
        <f>+'02'!AB14</f>
        <v>0</v>
      </c>
      <c r="E11" s="2">
        <f>+'03'!AB14</f>
        <v>0</v>
      </c>
      <c r="F11" s="2">
        <f>+'04'!AB14</f>
        <v>0</v>
      </c>
      <c r="G11" s="2">
        <f>+'05'!AB14</f>
        <v>0</v>
      </c>
      <c r="H11" s="2">
        <f>+'06'!AB14</f>
        <v>0</v>
      </c>
      <c r="I11" s="2">
        <f>+'07'!AB14</f>
        <v>0</v>
      </c>
      <c r="J11" s="2">
        <f>+'08'!AB14</f>
        <v>0</v>
      </c>
      <c r="K11" s="2">
        <f>+'09'!AB14</f>
        <v>0</v>
      </c>
      <c r="L11" s="2">
        <f>+'10'!AB14</f>
        <v>0</v>
      </c>
      <c r="M11" s="2">
        <f>+'11'!AB14</f>
        <v>0</v>
      </c>
      <c r="N11" s="2">
        <f>+'12'!AB14</f>
        <v>0</v>
      </c>
      <c r="O11" s="107"/>
      <c r="P11" s="107"/>
      <c r="Q11" s="107"/>
      <c r="R11" s="107"/>
      <c r="S11" s="107"/>
      <c r="T11" s="107"/>
    </row>
    <row r="12" spans="3:20" s="2" customFormat="1" ht="12">
      <c r="C12" s="2">
        <f>+'01'!AB15</f>
        <v>0</v>
      </c>
      <c r="D12" s="2">
        <f>+'02'!AB15</f>
        <v>0</v>
      </c>
      <c r="E12" s="2">
        <f>+'03'!AB15</f>
        <v>0</v>
      </c>
      <c r="F12" s="2">
        <f>+'04'!AB15</f>
        <v>0</v>
      </c>
      <c r="G12" s="2">
        <f>+'05'!AB15</f>
        <v>0</v>
      </c>
      <c r="H12" s="2">
        <f>+'06'!AB15</f>
        <v>0</v>
      </c>
      <c r="I12" s="2">
        <f>+'07'!AB15</f>
        <v>0</v>
      </c>
      <c r="J12" s="2">
        <f>+'08'!AB15</f>
        <v>0</v>
      </c>
      <c r="K12" s="2">
        <f>+'09'!AB15</f>
        <v>0</v>
      </c>
      <c r="L12" s="2">
        <f>+'10'!AB15</f>
        <v>0</v>
      </c>
      <c r="M12" s="2">
        <f>+'11'!AB15</f>
        <v>0</v>
      </c>
      <c r="N12" s="2">
        <f>+'12'!AB15</f>
        <v>0</v>
      </c>
      <c r="O12" s="107"/>
      <c r="P12" s="107"/>
      <c r="Q12" s="107"/>
      <c r="R12" s="107"/>
      <c r="S12" s="107"/>
      <c r="T12" s="107"/>
    </row>
    <row r="13" spans="3:20" s="2" customFormat="1" ht="12">
      <c r="C13" s="2">
        <f>+'01'!AB16</f>
        <v>0</v>
      </c>
      <c r="D13" s="2">
        <f>+'02'!AB16</f>
        <v>0</v>
      </c>
      <c r="E13" s="2">
        <f>+'03'!AB16</f>
        <v>0</v>
      </c>
      <c r="F13" s="2">
        <f>+'04'!AB16</f>
        <v>0</v>
      </c>
      <c r="G13" s="2">
        <f>+'05'!AB16</f>
        <v>0</v>
      </c>
      <c r="H13" s="2">
        <f>+'06'!AB16</f>
        <v>0</v>
      </c>
      <c r="I13" s="2">
        <f>+'07'!AB16</f>
        <v>0</v>
      </c>
      <c r="J13" s="2">
        <f>+'08'!AB16</f>
        <v>0</v>
      </c>
      <c r="K13" s="2">
        <f>+'09'!AB16</f>
        <v>0</v>
      </c>
      <c r="L13" s="2">
        <f>+'10'!AB16</f>
        <v>0</v>
      </c>
      <c r="M13" s="2">
        <f>+'11'!AB16</f>
        <v>0</v>
      </c>
      <c r="N13" s="2">
        <f>+'12'!AB16</f>
        <v>0</v>
      </c>
      <c r="O13" s="107"/>
      <c r="P13" s="107"/>
      <c r="Q13" s="107"/>
      <c r="R13" s="107"/>
      <c r="S13" s="107"/>
      <c r="T13" s="107"/>
    </row>
    <row r="14" spans="3:20" s="2" customFormat="1" ht="12">
      <c r="C14" s="2">
        <f>+'01'!AB17</f>
        <v>0</v>
      </c>
      <c r="D14" s="2">
        <f>+'02'!AB17</f>
        <v>0</v>
      </c>
      <c r="E14" s="2">
        <f>+'03'!AB17</f>
        <v>0</v>
      </c>
      <c r="F14" s="2">
        <f>+'04'!AB17</f>
        <v>0</v>
      </c>
      <c r="G14" s="2">
        <f>+'05'!AB17</f>
        <v>0</v>
      </c>
      <c r="H14" s="2">
        <f>+'06'!AB17</f>
        <v>0</v>
      </c>
      <c r="I14" s="2">
        <f>+'07'!AB17</f>
        <v>0</v>
      </c>
      <c r="J14" s="2">
        <f>+'08'!AB17</f>
        <v>0</v>
      </c>
      <c r="K14" s="2">
        <f>+'09'!AB17</f>
        <v>0</v>
      </c>
      <c r="L14" s="2">
        <f>+'10'!AB17</f>
        <v>0</v>
      </c>
      <c r="M14" s="2">
        <f>+'11'!AB17</f>
        <v>0</v>
      </c>
      <c r="N14" s="2">
        <f>+'12'!AB17</f>
        <v>0</v>
      </c>
      <c r="O14" s="107"/>
      <c r="P14" s="107"/>
      <c r="Q14" s="107"/>
      <c r="R14" s="107"/>
      <c r="S14" s="107"/>
      <c r="T14" s="107"/>
    </row>
    <row r="15" spans="3:20" s="2" customFormat="1" ht="12">
      <c r="C15" s="2">
        <f>+'01'!AB18</f>
        <v>0</v>
      </c>
      <c r="D15" s="2">
        <f>+'02'!AB18</f>
        <v>0</v>
      </c>
      <c r="E15" s="2">
        <f>+'03'!AB18</f>
        <v>0</v>
      </c>
      <c r="F15" s="2">
        <f>+'04'!AB18</f>
        <v>0</v>
      </c>
      <c r="G15" s="2">
        <f>+'05'!AB18</f>
        <v>0</v>
      </c>
      <c r="H15" s="2">
        <f>+'06'!AB18</f>
        <v>0</v>
      </c>
      <c r="I15" s="2">
        <f>+'07'!AB18</f>
        <v>0</v>
      </c>
      <c r="J15" s="2">
        <f>+'08'!AB18</f>
        <v>0</v>
      </c>
      <c r="K15" s="2">
        <f>+'09'!AB18</f>
        <v>0</v>
      </c>
      <c r="L15" s="2">
        <f>+'10'!AB18</f>
        <v>0</v>
      </c>
      <c r="M15" s="2">
        <f>+'11'!AB18</f>
        <v>0</v>
      </c>
      <c r="N15" s="2">
        <f>+'12'!AB18</f>
        <v>0</v>
      </c>
      <c r="O15" s="107"/>
      <c r="P15" s="107"/>
      <c r="Q15" s="107"/>
      <c r="R15" s="107"/>
      <c r="S15" s="107"/>
      <c r="T15" s="107"/>
    </row>
    <row r="16" spans="3:20" s="2" customFormat="1" ht="12">
      <c r="C16" s="2">
        <f>+'01'!AB19</f>
        <v>0</v>
      </c>
      <c r="D16" s="2">
        <f>+'02'!AB19</f>
        <v>0</v>
      </c>
      <c r="E16" s="2">
        <f>+'03'!AB19</f>
        <v>0</v>
      </c>
      <c r="F16" s="2">
        <f>+'04'!AB19</f>
        <v>0</v>
      </c>
      <c r="G16" s="2">
        <f>+'05'!AB19</f>
        <v>0</v>
      </c>
      <c r="H16" s="2">
        <f>+'06'!AB19</f>
        <v>0</v>
      </c>
      <c r="I16" s="2">
        <f>+'07'!AB19</f>
        <v>0</v>
      </c>
      <c r="J16" s="2">
        <f>+'08'!AB19</f>
        <v>0</v>
      </c>
      <c r="K16" s="2">
        <f>+'09'!AB19</f>
        <v>0</v>
      </c>
      <c r="L16" s="2">
        <f>+'10'!AB19</f>
        <v>0</v>
      </c>
      <c r="M16" s="2">
        <f>+'11'!AB19</f>
        <v>0</v>
      </c>
      <c r="N16" s="2">
        <f>+'12'!AB19</f>
        <v>0</v>
      </c>
      <c r="O16" s="107"/>
      <c r="P16" s="107"/>
      <c r="Q16" s="107"/>
      <c r="R16" s="107"/>
      <c r="S16" s="107"/>
      <c r="T16" s="107"/>
    </row>
    <row r="17" spans="3:20" s="2" customFormat="1" ht="12">
      <c r="C17" s="2">
        <f>+'01'!AB20</f>
        <v>0</v>
      </c>
      <c r="D17" s="2">
        <f>+'02'!AB20</f>
        <v>0</v>
      </c>
      <c r="E17" s="2">
        <f>+'03'!AB20</f>
        <v>0</v>
      </c>
      <c r="F17" s="2">
        <f>+'04'!AB20</f>
        <v>0</v>
      </c>
      <c r="G17" s="2">
        <f>+'05'!AB20</f>
        <v>0</v>
      </c>
      <c r="H17" s="2">
        <f>+'06'!AB20</f>
        <v>0</v>
      </c>
      <c r="I17" s="2">
        <f>+'07'!AB20</f>
        <v>0</v>
      </c>
      <c r="J17" s="2">
        <f>+'08'!AB20</f>
        <v>0</v>
      </c>
      <c r="K17" s="2">
        <f>+'09'!AB20</f>
        <v>0</v>
      </c>
      <c r="L17" s="2">
        <f>+'10'!AB20</f>
        <v>0</v>
      </c>
      <c r="M17" s="2">
        <f>+'11'!AB20</f>
        <v>0</v>
      </c>
      <c r="N17" s="2">
        <f>+'12'!AB20</f>
        <v>0</v>
      </c>
      <c r="O17" s="107"/>
      <c r="P17" s="107"/>
      <c r="Q17" s="107"/>
      <c r="R17" s="107"/>
      <c r="S17" s="107"/>
      <c r="T17" s="107"/>
    </row>
    <row r="18" spans="3:20" s="2" customFormat="1" ht="12">
      <c r="C18" s="2">
        <f>+'01'!AB21</f>
        <v>0</v>
      </c>
      <c r="D18" s="2">
        <f>+'02'!AB21</f>
        <v>0</v>
      </c>
      <c r="E18" s="2">
        <f>+'03'!AB21</f>
        <v>0</v>
      </c>
      <c r="F18" s="2">
        <f>+'04'!AB21</f>
        <v>0</v>
      </c>
      <c r="G18" s="2">
        <f>+'05'!AB21</f>
        <v>0</v>
      </c>
      <c r="H18" s="2">
        <f>+'06'!AB21</f>
        <v>0</v>
      </c>
      <c r="I18" s="2">
        <f>+'07'!AB21</f>
        <v>0</v>
      </c>
      <c r="J18" s="2">
        <f>+'08'!AB21</f>
        <v>0</v>
      </c>
      <c r="K18" s="2">
        <f>+'09'!AB21</f>
        <v>0</v>
      </c>
      <c r="L18" s="2">
        <f>+'10'!AB21</f>
        <v>0</v>
      </c>
      <c r="M18" s="2">
        <f>+'11'!AB21</f>
        <v>0</v>
      </c>
      <c r="N18" s="2">
        <f>+'12'!AB21</f>
        <v>0</v>
      </c>
      <c r="O18" s="107"/>
      <c r="P18" s="107"/>
      <c r="Q18" s="107"/>
      <c r="R18" s="107"/>
      <c r="S18" s="107"/>
      <c r="T18" s="107"/>
    </row>
    <row r="19" spans="3:20" s="2" customFormat="1" ht="12">
      <c r="C19" s="2">
        <f>+'01'!AB22</f>
        <v>0</v>
      </c>
      <c r="D19" s="2">
        <f>+'02'!AB22</f>
        <v>0</v>
      </c>
      <c r="E19" s="2">
        <f>+'03'!AB22</f>
        <v>0</v>
      </c>
      <c r="F19" s="2">
        <f>+'04'!AB22</f>
        <v>0</v>
      </c>
      <c r="G19" s="2">
        <f>+'05'!AB22</f>
        <v>0</v>
      </c>
      <c r="H19" s="2">
        <f>+'06'!AB22</f>
        <v>0</v>
      </c>
      <c r="I19" s="2">
        <f>+'07'!AB22</f>
        <v>0</v>
      </c>
      <c r="J19" s="2">
        <f>+'08'!AB22</f>
        <v>0</v>
      </c>
      <c r="K19" s="2">
        <f>+'09'!AB22</f>
        <v>0</v>
      </c>
      <c r="L19" s="2">
        <f>+'10'!AB22</f>
        <v>0</v>
      </c>
      <c r="M19" s="2">
        <f>+'11'!AB22</f>
        <v>0</v>
      </c>
      <c r="N19" s="2">
        <f>+'12'!AB22</f>
        <v>0</v>
      </c>
      <c r="O19" s="107"/>
      <c r="P19" s="107"/>
      <c r="Q19" s="107"/>
      <c r="R19" s="107"/>
      <c r="S19" s="107"/>
      <c r="T19" s="107"/>
    </row>
    <row r="20" spans="3:20" s="2" customFormat="1" ht="12">
      <c r="C20" s="2">
        <f>+'01'!AB23</f>
        <v>0</v>
      </c>
      <c r="D20" s="2">
        <f>+'02'!AB23</f>
        <v>0</v>
      </c>
      <c r="E20" s="2">
        <f>+'03'!AB23</f>
        <v>0</v>
      </c>
      <c r="F20" s="2">
        <f>+'04'!AB23</f>
        <v>0</v>
      </c>
      <c r="G20" s="2">
        <f>+'05'!AB23</f>
        <v>0</v>
      </c>
      <c r="H20" s="2">
        <f>+'06'!AB23</f>
        <v>0</v>
      </c>
      <c r="I20" s="2">
        <f>+'07'!AB23</f>
        <v>0</v>
      </c>
      <c r="J20" s="2">
        <f>+'08'!AB23</f>
        <v>0</v>
      </c>
      <c r="K20" s="2">
        <f>+'09'!AB23</f>
        <v>0</v>
      </c>
      <c r="L20" s="2">
        <f>+'10'!AB23</f>
        <v>0</v>
      </c>
      <c r="M20" s="2">
        <f>+'11'!AB23</f>
        <v>0</v>
      </c>
      <c r="N20" s="2">
        <f>+'12'!AB23</f>
        <v>0</v>
      </c>
      <c r="O20" s="107"/>
      <c r="P20" s="107"/>
      <c r="Q20" s="107"/>
      <c r="R20" s="107"/>
      <c r="S20" s="107"/>
      <c r="T20" s="107"/>
    </row>
    <row r="21" spans="3:20" s="2" customFormat="1" ht="12">
      <c r="C21" s="2">
        <f>+'01'!AB24</f>
        <v>0</v>
      </c>
      <c r="D21" s="2">
        <f>+'02'!AB24</f>
        <v>0</v>
      </c>
      <c r="E21" s="2">
        <f>+'03'!AB24</f>
        <v>0</v>
      </c>
      <c r="F21" s="2">
        <f>+'04'!AB24</f>
        <v>0</v>
      </c>
      <c r="G21" s="2">
        <f>+'05'!AB24</f>
        <v>0</v>
      </c>
      <c r="H21" s="2">
        <f>+'06'!AB24</f>
        <v>0</v>
      </c>
      <c r="I21" s="2">
        <f>+'07'!AB24</f>
        <v>0</v>
      </c>
      <c r="J21" s="2">
        <f>+'08'!AB24</f>
        <v>0</v>
      </c>
      <c r="K21" s="2">
        <f>+'09'!AB24</f>
        <v>0</v>
      </c>
      <c r="L21" s="2">
        <f>+'10'!AB24</f>
        <v>0</v>
      </c>
      <c r="M21" s="2">
        <f>+'11'!AB24</f>
        <v>0</v>
      </c>
      <c r="N21" s="2">
        <f>+'12'!AB24</f>
        <v>0</v>
      </c>
      <c r="O21" s="107"/>
      <c r="P21" s="107"/>
      <c r="Q21" s="107"/>
      <c r="R21" s="107"/>
      <c r="S21" s="107"/>
      <c r="T21" s="107"/>
    </row>
    <row r="22" spans="3:20" s="2" customFormat="1" ht="12">
      <c r="C22" s="2">
        <f>+'01'!AB25</f>
        <v>0</v>
      </c>
      <c r="D22" s="2">
        <f>+'02'!AB25</f>
        <v>0</v>
      </c>
      <c r="E22" s="2">
        <f>+'03'!AB25</f>
        <v>0</v>
      </c>
      <c r="F22" s="2">
        <f>+'04'!AB25</f>
        <v>0</v>
      </c>
      <c r="G22" s="2">
        <f>+'05'!AB25</f>
        <v>0</v>
      </c>
      <c r="H22" s="2">
        <f>+'06'!AB25</f>
        <v>0</v>
      </c>
      <c r="I22" s="2">
        <f>+'07'!AB25</f>
        <v>0</v>
      </c>
      <c r="J22" s="2">
        <f>+'08'!AB25</f>
        <v>0</v>
      </c>
      <c r="K22" s="2">
        <f>+'09'!AB25</f>
        <v>0</v>
      </c>
      <c r="L22" s="2">
        <f>+'10'!AB25</f>
        <v>0</v>
      </c>
      <c r="M22" s="2">
        <f>+'11'!AB25</f>
        <v>0</v>
      </c>
      <c r="N22" s="2">
        <f>+'12'!AB25</f>
        <v>0</v>
      </c>
      <c r="O22" s="107"/>
      <c r="P22" s="107"/>
      <c r="Q22" s="107"/>
      <c r="R22" s="107"/>
      <c r="S22" s="107"/>
      <c r="T22" s="107"/>
    </row>
    <row r="23" spans="3:20" s="2" customFormat="1" ht="12">
      <c r="C23" s="2">
        <f>+'01'!AB26</f>
        <v>0</v>
      </c>
      <c r="D23" s="2">
        <f>+'02'!AB26</f>
        <v>0</v>
      </c>
      <c r="E23" s="2">
        <f>+'03'!AB26</f>
        <v>0</v>
      </c>
      <c r="F23" s="2">
        <f>+'04'!AB26</f>
        <v>0</v>
      </c>
      <c r="G23" s="2">
        <f>+'05'!AB26</f>
        <v>0</v>
      </c>
      <c r="H23" s="2">
        <f>+'06'!AB26</f>
        <v>0</v>
      </c>
      <c r="I23" s="2">
        <f>+'07'!AB26</f>
        <v>0</v>
      </c>
      <c r="J23" s="2">
        <f>+'08'!AB26</f>
        <v>0</v>
      </c>
      <c r="K23" s="2">
        <f>+'09'!AB26</f>
        <v>0</v>
      </c>
      <c r="L23" s="2">
        <f>+'10'!AB26</f>
        <v>0</v>
      </c>
      <c r="M23" s="2">
        <f>+'11'!AB26</f>
        <v>0</v>
      </c>
      <c r="N23" s="2">
        <f>+'12'!AB26</f>
        <v>0</v>
      </c>
      <c r="O23" s="107"/>
      <c r="P23" s="107"/>
      <c r="Q23" s="107"/>
      <c r="R23" s="107"/>
      <c r="S23" s="107"/>
      <c r="T23" s="107"/>
    </row>
    <row r="24" spans="3:20" s="2" customFormat="1" ht="12">
      <c r="C24" s="2">
        <f>+'01'!AB27</f>
        <v>0</v>
      </c>
      <c r="D24" s="2">
        <f>+'02'!AB27</f>
        <v>0</v>
      </c>
      <c r="E24" s="2">
        <f>+'03'!AB27</f>
        <v>0</v>
      </c>
      <c r="F24" s="2">
        <f>+'04'!AB27</f>
        <v>0</v>
      </c>
      <c r="G24" s="2">
        <f>+'05'!AB27</f>
        <v>0</v>
      </c>
      <c r="H24" s="2">
        <f>+'06'!AB27</f>
        <v>0</v>
      </c>
      <c r="I24" s="2">
        <f>+'07'!AB27</f>
        <v>0</v>
      </c>
      <c r="J24" s="2">
        <f>+'08'!AB27</f>
        <v>0</v>
      </c>
      <c r="K24" s="2">
        <f>+'09'!AB27</f>
        <v>0</v>
      </c>
      <c r="L24" s="2">
        <f>+'10'!AB27</f>
        <v>0</v>
      </c>
      <c r="M24" s="2">
        <f>+'11'!AB27</f>
        <v>0</v>
      </c>
      <c r="N24" s="2">
        <f>+'12'!AB27</f>
        <v>0</v>
      </c>
      <c r="O24" s="107"/>
      <c r="P24" s="107"/>
      <c r="Q24" s="107"/>
      <c r="R24" s="107"/>
      <c r="S24" s="107"/>
      <c r="T24" s="107"/>
    </row>
    <row r="25" spans="3:20" s="2" customFormat="1" ht="12">
      <c r="C25" s="2">
        <f>+'01'!AB28</f>
        <v>0</v>
      </c>
      <c r="D25" s="2">
        <f>+'02'!AB28</f>
        <v>0</v>
      </c>
      <c r="E25" s="2">
        <f>+'03'!AB28</f>
        <v>0</v>
      </c>
      <c r="F25" s="2">
        <f>+'04'!AB28</f>
        <v>0</v>
      </c>
      <c r="G25" s="2">
        <f>+'05'!AB28</f>
        <v>0</v>
      </c>
      <c r="H25" s="2">
        <f>+'06'!AB28</f>
        <v>0</v>
      </c>
      <c r="I25" s="2">
        <f>+'07'!AB28</f>
        <v>0</v>
      </c>
      <c r="J25" s="2">
        <f>+'08'!AB28</f>
        <v>0</v>
      </c>
      <c r="K25" s="2">
        <f>+'09'!AB28</f>
        <v>0</v>
      </c>
      <c r="L25" s="2">
        <f>+'10'!AB28</f>
        <v>0</v>
      </c>
      <c r="M25" s="2">
        <f>+'11'!AB28</f>
        <v>0</v>
      </c>
      <c r="N25" s="2">
        <f>+'12'!AB28</f>
        <v>0</v>
      </c>
      <c r="O25" s="107"/>
      <c r="P25" s="107"/>
      <c r="Q25" s="107"/>
      <c r="R25" s="107"/>
      <c r="S25" s="107"/>
      <c r="T25" s="107"/>
    </row>
    <row r="26" spans="3:20" s="2" customFormat="1" ht="12">
      <c r="C26" s="2">
        <f>+'01'!AB29</f>
        <v>0</v>
      </c>
      <c r="D26" s="2">
        <f>+'02'!AB29</f>
        <v>0</v>
      </c>
      <c r="E26" s="2">
        <f>+'03'!AB29</f>
        <v>0</v>
      </c>
      <c r="F26" s="2">
        <f>+'04'!AB29</f>
        <v>0</v>
      </c>
      <c r="G26" s="2">
        <f>+'05'!AB29</f>
        <v>0</v>
      </c>
      <c r="H26" s="2">
        <f>+'06'!AB29</f>
        <v>0</v>
      </c>
      <c r="I26" s="2">
        <f>+'07'!AB29</f>
        <v>0</v>
      </c>
      <c r="J26" s="2">
        <f>+'08'!AB29</f>
        <v>0</v>
      </c>
      <c r="K26" s="2">
        <f>+'09'!AB29</f>
        <v>0</v>
      </c>
      <c r="L26" s="2">
        <f>+'10'!AB29</f>
        <v>0</v>
      </c>
      <c r="M26" s="2">
        <f>+'11'!AB29</f>
        <v>0</v>
      </c>
      <c r="N26" s="2">
        <f>+'12'!AB29</f>
        <v>0</v>
      </c>
      <c r="O26" s="107"/>
      <c r="P26" s="107"/>
      <c r="Q26" s="107"/>
      <c r="R26" s="107"/>
      <c r="S26" s="107"/>
      <c r="T26" s="107"/>
    </row>
    <row r="27" spans="3:20" s="2" customFormat="1" ht="12">
      <c r="C27" s="2">
        <f>+'01'!AB30</f>
        <v>0</v>
      </c>
      <c r="D27" s="2">
        <f>+'02'!AB30</f>
        <v>0</v>
      </c>
      <c r="E27" s="2">
        <f>+'03'!AB30</f>
        <v>0</v>
      </c>
      <c r="F27" s="2">
        <f>+'04'!AB30</f>
        <v>0</v>
      </c>
      <c r="G27" s="2">
        <f>+'05'!AB30</f>
        <v>0</v>
      </c>
      <c r="H27" s="2">
        <f>+'06'!AB30</f>
        <v>0</v>
      </c>
      <c r="I27" s="2">
        <f>+'07'!AB30</f>
        <v>0</v>
      </c>
      <c r="J27" s="2">
        <f>+'08'!AB30</f>
        <v>0</v>
      </c>
      <c r="K27" s="2">
        <f>+'09'!AB30</f>
        <v>0</v>
      </c>
      <c r="L27" s="2">
        <f>+'10'!AB30</f>
        <v>0</v>
      </c>
      <c r="M27" s="2">
        <f>+'11'!AB30</f>
        <v>0</v>
      </c>
      <c r="N27" s="2">
        <f>+'12'!AB30</f>
        <v>0</v>
      </c>
      <c r="O27" s="107"/>
      <c r="P27" s="107"/>
      <c r="Q27" s="107"/>
      <c r="R27" s="107"/>
      <c r="S27" s="107"/>
      <c r="T27" s="107"/>
    </row>
    <row r="28" spans="3:20" s="2" customFormat="1" ht="12">
      <c r="C28" s="2">
        <f>+'01'!AB31</f>
        <v>0</v>
      </c>
      <c r="D28" s="2">
        <f>+'02'!AB31</f>
        <v>0</v>
      </c>
      <c r="E28" s="2">
        <f>+'03'!AB31</f>
        <v>0</v>
      </c>
      <c r="F28" s="2">
        <f>+'04'!AB31</f>
        <v>0</v>
      </c>
      <c r="G28" s="2">
        <f>+'05'!AB31</f>
        <v>0</v>
      </c>
      <c r="H28" s="2">
        <f>+'06'!AB31</f>
        <v>0</v>
      </c>
      <c r="I28" s="2">
        <f>+'07'!AB31</f>
        <v>0</v>
      </c>
      <c r="J28" s="2">
        <f>+'08'!AB31</f>
        <v>0</v>
      </c>
      <c r="K28" s="2">
        <f>+'09'!AB31</f>
        <v>0</v>
      </c>
      <c r="L28" s="2">
        <f>+'10'!AB31</f>
        <v>0</v>
      </c>
      <c r="M28" s="2">
        <f>+'11'!AB31</f>
        <v>0</v>
      </c>
      <c r="N28" s="2">
        <f>+'12'!AB31</f>
        <v>0</v>
      </c>
      <c r="O28" s="107"/>
      <c r="P28" s="107"/>
      <c r="Q28" s="107"/>
      <c r="R28" s="107"/>
      <c r="S28" s="107"/>
      <c r="T28" s="107"/>
    </row>
    <row r="29" spans="3:20" s="2" customFormat="1" ht="12">
      <c r="C29" s="2">
        <f>+'01'!AB32</f>
        <v>0</v>
      </c>
      <c r="D29" s="2">
        <f>+'02'!AB32</f>
        <v>0</v>
      </c>
      <c r="E29" s="2">
        <f>+'03'!AB32</f>
        <v>0</v>
      </c>
      <c r="F29" s="2">
        <f>+'04'!AB32</f>
        <v>0</v>
      </c>
      <c r="G29" s="2">
        <f>+'05'!AB32</f>
        <v>0</v>
      </c>
      <c r="H29" s="2">
        <f>+'06'!AB32</f>
        <v>0</v>
      </c>
      <c r="I29" s="2">
        <f>+'07'!AB32</f>
        <v>0</v>
      </c>
      <c r="J29" s="2">
        <f>+'08'!AB32</f>
        <v>0</v>
      </c>
      <c r="K29" s="2">
        <f>+'09'!AB32</f>
        <v>0</v>
      </c>
      <c r="L29" s="2">
        <f>+'10'!AB32</f>
        <v>0</v>
      </c>
      <c r="M29" s="2">
        <f>+'11'!AB32</f>
        <v>0</v>
      </c>
      <c r="N29" s="2">
        <f>+'12'!AB32</f>
        <v>0</v>
      </c>
      <c r="O29" s="107"/>
      <c r="P29" s="107"/>
      <c r="Q29" s="107"/>
      <c r="R29" s="107"/>
      <c r="S29" s="107"/>
      <c r="T29" s="107"/>
    </row>
    <row r="30" spans="3:20" s="2" customFormat="1" ht="12">
      <c r="C30" s="2">
        <f>+'01'!AB33</f>
        <v>0</v>
      </c>
      <c r="D30" s="2">
        <f>+'02'!AB33</f>
        <v>0</v>
      </c>
      <c r="E30" s="2">
        <f>+'03'!AB33</f>
        <v>0</v>
      </c>
      <c r="F30" s="2">
        <f>+'04'!AB33</f>
        <v>0</v>
      </c>
      <c r="G30" s="2">
        <f>+'05'!AB33</f>
        <v>0</v>
      </c>
      <c r="H30" s="2">
        <f>+'06'!AB33</f>
        <v>0</v>
      </c>
      <c r="I30" s="2">
        <f>+'07'!AB33</f>
        <v>0</v>
      </c>
      <c r="J30" s="2">
        <f>+'08'!AB33</f>
        <v>0</v>
      </c>
      <c r="K30" s="2">
        <f>+'09'!AB33</f>
        <v>0</v>
      </c>
      <c r="L30" s="2">
        <f>+'10'!AB33</f>
        <v>0</v>
      </c>
      <c r="M30" s="2">
        <f>+'11'!AB33</f>
        <v>0</v>
      </c>
      <c r="N30" s="2">
        <f>+'12'!AB33</f>
        <v>0</v>
      </c>
      <c r="O30" s="107"/>
      <c r="P30" s="107"/>
      <c r="Q30" s="107"/>
      <c r="R30" s="107"/>
      <c r="S30" s="107"/>
      <c r="T30" s="107"/>
    </row>
    <row r="31" spans="3:20" s="2" customFormat="1" ht="12">
      <c r="C31" s="2">
        <f>+'01'!AB34</f>
        <v>0</v>
      </c>
      <c r="D31" s="2">
        <f>+'02'!AB34</f>
        <v>0</v>
      </c>
      <c r="E31" s="2">
        <f>+'03'!AB34</f>
        <v>0</v>
      </c>
      <c r="F31" s="2">
        <f>+'04'!AB34</f>
        <v>0</v>
      </c>
      <c r="G31" s="2">
        <f>+'05'!AB34</f>
        <v>0</v>
      </c>
      <c r="H31" s="2">
        <f>+'06'!AB34</f>
        <v>0</v>
      </c>
      <c r="I31" s="2">
        <f>+'07'!AB34</f>
        <v>0</v>
      </c>
      <c r="J31" s="2">
        <f>+'08'!AB34</f>
        <v>0</v>
      </c>
      <c r="K31" s="2">
        <f>+'09'!AB34</f>
        <v>0</v>
      </c>
      <c r="L31" s="2">
        <f>+'10'!AB34</f>
        <v>0</v>
      </c>
      <c r="M31" s="2">
        <f>+'11'!AB34</f>
        <v>0</v>
      </c>
      <c r="N31" s="2">
        <f>+'12'!AB34</f>
        <v>0</v>
      </c>
      <c r="O31" s="107"/>
      <c r="P31" s="107"/>
      <c r="Q31" s="107"/>
      <c r="R31" s="107"/>
      <c r="S31" s="107"/>
      <c r="T31" s="107"/>
    </row>
    <row r="32" spans="3:20" s="2" customFormat="1" ht="12">
      <c r="C32" s="2">
        <f>+'01'!AB35</f>
        <v>0</v>
      </c>
      <c r="D32" s="2">
        <f>+'02'!AB35</f>
        <v>0</v>
      </c>
      <c r="E32" s="2">
        <f>+'03'!AB35</f>
        <v>0</v>
      </c>
      <c r="F32" s="2">
        <f>+'04'!AB35</f>
        <v>0</v>
      </c>
      <c r="G32" s="2">
        <f>+'05'!AB35</f>
        <v>0</v>
      </c>
      <c r="H32" s="2">
        <f>+'06'!AB35</f>
        <v>0</v>
      </c>
      <c r="I32" s="2">
        <f>+'07'!AB35</f>
        <v>0</v>
      </c>
      <c r="J32" s="2">
        <f>+'08'!AB35</f>
        <v>0</v>
      </c>
      <c r="K32" s="2">
        <f>+'09'!AB35</f>
        <v>0</v>
      </c>
      <c r="L32" s="2">
        <f>+'10'!AB35</f>
        <v>0</v>
      </c>
      <c r="M32" s="2">
        <f>+'11'!AB35</f>
        <v>0</v>
      </c>
      <c r="N32" s="2">
        <f>+'12'!AB35</f>
        <v>0</v>
      </c>
      <c r="O32" s="107"/>
      <c r="P32" s="107"/>
      <c r="Q32" s="107"/>
      <c r="R32" s="107"/>
      <c r="S32" s="107"/>
      <c r="T32" s="107"/>
    </row>
    <row r="33" spans="3:20" s="2" customFormat="1" ht="12">
      <c r="C33" s="2">
        <f>+'01'!AB36</f>
        <v>0</v>
      </c>
      <c r="D33" s="2">
        <f>+'02'!AB36</f>
        <v>0</v>
      </c>
      <c r="E33" s="2">
        <f>+'03'!AB36</f>
        <v>0</v>
      </c>
      <c r="F33" s="2">
        <f>+'04'!AB36</f>
        <v>0</v>
      </c>
      <c r="G33" s="2">
        <f>+'05'!AB36</f>
        <v>0</v>
      </c>
      <c r="H33" s="2">
        <f>+'06'!AB36</f>
        <v>0</v>
      </c>
      <c r="I33" s="2">
        <f>+'07'!AB36</f>
        <v>0</v>
      </c>
      <c r="J33" s="2">
        <f>+'08'!AB36</f>
        <v>0</v>
      </c>
      <c r="K33" s="2">
        <f>+'09'!AB36</f>
        <v>0</v>
      </c>
      <c r="L33" s="2">
        <f>+'10'!AB36</f>
        <v>0</v>
      </c>
      <c r="M33" s="2">
        <f>+'11'!AB36</f>
        <v>0</v>
      </c>
      <c r="N33" s="2">
        <f>+'12'!AB36</f>
        <v>0</v>
      </c>
      <c r="O33" s="107"/>
      <c r="P33" s="107"/>
      <c r="Q33" s="107"/>
      <c r="R33" s="107"/>
      <c r="S33" s="107"/>
      <c r="T33" s="107"/>
    </row>
    <row r="34" spans="3:20" s="2" customFormat="1" ht="12">
      <c r="C34" s="2">
        <f>+'01'!AB37</f>
        <v>0</v>
      </c>
      <c r="D34" s="2">
        <f>+'02'!AB37</f>
        <v>0</v>
      </c>
      <c r="E34" s="2">
        <f>+'03'!AB37</f>
        <v>0</v>
      </c>
      <c r="F34" s="2">
        <f>+'04'!AB37</f>
        <v>0</v>
      </c>
      <c r="G34" s="2">
        <f>+'05'!AB37</f>
        <v>0</v>
      </c>
      <c r="H34" s="2">
        <f>+'06'!AB37</f>
        <v>0</v>
      </c>
      <c r="I34" s="2">
        <f>+'07'!AB37</f>
        <v>0</v>
      </c>
      <c r="J34" s="2">
        <f>+'08'!AB37</f>
        <v>0</v>
      </c>
      <c r="K34" s="2">
        <f>+'09'!AB37</f>
        <v>0</v>
      </c>
      <c r="L34" s="2">
        <f>+'10'!AB37</f>
        <v>0</v>
      </c>
      <c r="M34" s="2">
        <f>+'11'!AB37</f>
        <v>0</v>
      </c>
      <c r="N34" s="2">
        <f>+'12'!AB37</f>
        <v>0</v>
      </c>
      <c r="O34" s="107"/>
      <c r="P34" s="107"/>
      <c r="Q34" s="107"/>
      <c r="R34" s="107"/>
      <c r="S34" s="107"/>
      <c r="T34" s="107"/>
    </row>
    <row r="35" spans="3:20" s="2" customFormat="1" ht="12">
      <c r="C35" s="2">
        <f>+'01'!AB38</f>
        <v>0</v>
      </c>
      <c r="D35" s="2">
        <f>+'02'!AB38</f>
        <v>0</v>
      </c>
      <c r="E35" s="2">
        <f>+'03'!AB38</f>
        <v>0</v>
      </c>
      <c r="F35" s="2">
        <f>+'04'!AB38</f>
        <v>0</v>
      </c>
      <c r="G35" s="2">
        <f>+'05'!AB38</f>
        <v>0</v>
      </c>
      <c r="H35" s="2">
        <f>+'06'!AB38</f>
        <v>0</v>
      </c>
      <c r="I35" s="2">
        <f>+'07'!AB38</f>
        <v>0</v>
      </c>
      <c r="J35" s="2">
        <f>+'08'!AB38</f>
        <v>0</v>
      </c>
      <c r="K35" s="2">
        <f>+'09'!AB38</f>
        <v>0</v>
      </c>
      <c r="L35" s="2">
        <f>+'10'!AB38</f>
        <v>0</v>
      </c>
      <c r="M35" s="2">
        <f>+'11'!AB38</f>
        <v>0</v>
      </c>
      <c r="N35" s="2">
        <f>+'12'!AB38</f>
        <v>0</v>
      </c>
      <c r="O35" s="107"/>
      <c r="P35" s="107"/>
      <c r="Q35" s="107"/>
      <c r="R35" s="107"/>
      <c r="S35" s="107"/>
      <c r="T35" s="107"/>
    </row>
    <row r="36" spans="1:20" s="2" customFormat="1" ht="12">
      <c r="A36" s="108" t="s">
        <v>20</v>
      </c>
      <c r="B36" s="108"/>
      <c r="C36" s="6">
        <f>SUM(C5:C35)</f>
        <v>0</v>
      </c>
      <c r="D36" s="6">
        <f aca="true" t="shared" si="0" ref="D36:N36">SUM(D5:D35)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 t="shared" si="0"/>
        <v>0</v>
      </c>
      <c r="I36" s="6">
        <f t="shared" si="0"/>
        <v>0</v>
      </c>
      <c r="J36" s="6">
        <f t="shared" si="0"/>
        <v>0</v>
      </c>
      <c r="K36" s="6">
        <f t="shared" si="0"/>
        <v>0</v>
      </c>
      <c r="L36" s="6">
        <f t="shared" si="0"/>
        <v>0</v>
      </c>
      <c r="M36" s="6">
        <f t="shared" si="0"/>
        <v>0</v>
      </c>
      <c r="N36" s="6">
        <f t="shared" si="0"/>
        <v>0</v>
      </c>
      <c r="O36" s="107"/>
      <c r="P36" s="107"/>
      <c r="Q36" s="107"/>
      <c r="R36" s="107"/>
      <c r="S36" s="107"/>
      <c r="T36" s="107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</sheetData>
  <sheetProtection/>
  <mergeCells count="108">
    <mergeCell ref="O36:P36"/>
    <mergeCell ref="Q36:R36"/>
    <mergeCell ref="S36:T36"/>
    <mergeCell ref="A36:B36"/>
    <mergeCell ref="A4:B4"/>
    <mergeCell ref="O34:P34"/>
    <mergeCell ref="Q34:R34"/>
    <mergeCell ref="S34:T34"/>
    <mergeCell ref="O35:P35"/>
    <mergeCell ref="Q35:R35"/>
    <mergeCell ref="S35:T35"/>
    <mergeCell ref="O32:P32"/>
    <mergeCell ref="Q32:R32"/>
    <mergeCell ref="S32:T32"/>
    <mergeCell ref="O33:P33"/>
    <mergeCell ref="Q33:R33"/>
    <mergeCell ref="S33:T33"/>
    <mergeCell ref="O30:P30"/>
    <mergeCell ref="Q30:R30"/>
    <mergeCell ref="S30:T30"/>
    <mergeCell ref="O31:P31"/>
    <mergeCell ref="Q31:R31"/>
    <mergeCell ref="S31:T31"/>
    <mergeCell ref="O28:P28"/>
    <mergeCell ref="Q28:R28"/>
    <mergeCell ref="S28:T28"/>
    <mergeCell ref="O29:P29"/>
    <mergeCell ref="Q29:R29"/>
    <mergeCell ref="S29:T29"/>
    <mergeCell ref="O26:P26"/>
    <mergeCell ref="Q26:R26"/>
    <mergeCell ref="S26:T26"/>
    <mergeCell ref="O27:P27"/>
    <mergeCell ref="Q27:R27"/>
    <mergeCell ref="S27:T27"/>
    <mergeCell ref="O24:P24"/>
    <mergeCell ref="Q24:R24"/>
    <mergeCell ref="S24:T24"/>
    <mergeCell ref="O25:P25"/>
    <mergeCell ref="Q25:R25"/>
    <mergeCell ref="S25:T25"/>
    <mergeCell ref="O22:P22"/>
    <mergeCell ref="Q22:R22"/>
    <mergeCell ref="S22:T22"/>
    <mergeCell ref="O23:P23"/>
    <mergeCell ref="Q23:R23"/>
    <mergeCell ref="S23:T23"/>
    <mergeCell ref="O20:P20"/>
    <mergeCell ref="Q20:R20"/>
    <mergeCell ref="S20:T20"/>
    <mergeCell ref="O21:P21"/>
    <mergeCell ref="Q21:R21"/>
    <mergeCell ref="S21:T21"/>
    <mergeCell ref="O18:P18"/>
    <mergeCell ref="Q18:R18"/>
    <mergeCell ref="S18:T18"/>
    <mergeCell ref="O19:P19"/>
    <mergeCell ref="Q19:R19"/>
    <mergeCell ref="S19:T19"/>
    <mergeCell ref="O16:P16"/>
    <mergeCell ref="Q16:R16"/>
    <mergeCell ref="S16:T16"/>
    <mergeCell ref="O17:P17"/>
    <mergeCell ref="Q17:R17"/>
    <mergeCell ref="S17:T17"/>
    <mergeCell ref="O14:P14"/>
    <mergeCell ref="Q14:R14"/>
    <mergeCell ref="S14:T14"/>
    <mergeCell ref="O15:P15"/>
    <mergeCell ref="Q15:R15"/>
    <mergeCell ref="S15:T15"/>
    <mergeCell ref="O12:P12"/>
    <mergeCell ref="Q12:R12"/>
    <mergeCell ref="S12:T12"/>
    <mergeCell ref="O13:P13"/>
    <mergeCell ref="Q13:R13"/>
    <mergeCell ref="S13:T13"/>
    <mergeCell ref="O10:P10"/>
    <mergeCell ref="Q10:R10"/>
    <mergeCell ref="S10:T10"/>
    <mergeCell ref="O11:P11"/>
    <mergeCell ref="Q11:R11"/>
    <mergeCell ref="S11:T11"/>
    <mergeCell ref="O8:P8"/>
    <mergeCell ref="Q8:R8"/>
    <mergeCell ref="S8:T8"/>
    <mergeCell ref="O9:P9"/>
    <mergeCell ref="Q9:R9"/>
    <mergeCell ref="S9:T9"/>
    <mergeCell ref="O6:P6"/>
    <mergeCell ref="Q6:R6"/>
    <mergeCell ref="S6:T6"/>
    <mergeCell ref="O7:P7"/>
    <mergeCell ref="Q7:R7"/>
    <mergeCell ref="S7:T7"/>
    <mergeCell ref="O4:P4"/>
    <mergeCell ref="Q4:R4"/>
    <mergeCell ref="S4:T4"/>
    <mergeCell ref="O5:P5"/>
    <mergeCell ref="Q5:R5"/>
    <mergeCell ref="S5:T5"/>
    <mergeCell ref="C1:T1"/>
    <mergeCell ref="A2:T2"/>
    <mergeCell ref="V2:Y2"/>
    <mergeCell ref="A3:B3"/>
    <mergeCell ref="C3:J3"/>
    <mergeCell ref="K3:T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5"/>
  <sheetViews>
    <sheetView view="pageLayout" workbookViewId="0" topLeftCell="A1">
      <selection activeCell="E90" sqref="E90"/>
    </sheetView>
  </sheetViews>
  <sheetFormatPr defaultColWidth="9.140625" defaultRowHeight="15"/>
  <cols>
    <col min="1" max="1" width="24.28125" style="41" customWidth="1"/>
    <col min="2" max="2" width="5.00390625" style="41" customWidth="1"/>
    <col min="3" max="3" width="9.140625" style="41" customWidth="1"/>
    <col min="4" max="4" width="9.7109375" style="41" customWidth="1"/>
    <col min="5" max="5" width="14.140625" style="41" customWidth="1"/>
    <col min="6" max="6" width="15.8515625" style="41" customWidth="1"/>
    <col min="7" max="7" width="9.140625" style="41" customWidth="1"/>
    <col min="8" max="8" width="9.140625" style="5" customWidth="1"/>
    <col min="9" max="9" width="87.140625" style="0" customWidth="1"/>
  </cols>
  <sheetData>
    <row r="1" spans="1:7" ht="14.25">
      <c r="A1" s="127" t="str">
        <f>+'01'!C1</f>
        <v>TVRTKA XY</v>
      </c>
      <c r="B1" s="128"/>
      <c r="C1" s="128"/>
      <c r="D1" s="128"/>
      <c r="E1" s="128"/>
      <c r="F1" s="128"/>
      <c r="G1" s="128"/>
    </row>
    <row r="2" spans="1:9" ht="7.5" customHeight="1">
      <c r="A2" s="128"/>
      <c r="B2" s="128"/>
      <c r="C2" s="128"/>
      <c r="D2" s="128"/>
      <c r="E2" s="128"/>
      <c r="F2" s="128"/>
      <c r="G2" s="128"/>
      <c r="I2" s="36"/>
    </row>
    <row r="3" spans="1:7" ht="18.75">
      <c r="A3" s="129" t="s">
        <v>69</v>
      </c>
      <c r="B3" s="130"/>
      <c r="C3" s="130"/>
      <c r="D3" s="130"/>
      <c r="E3" s="130"/>
      <c r="F3" s="130"/>
      <c r="G3" s="131"/>
    </row>
    <row r="4" spans="1:9" ht="7.5" customHeight="1">
      <c r="A4" s="109"/>
      <c r="B4" s="110"/>
      <c r="C4" s="110"/>
      <c r="D4" s="110"/>
      <c r="E4" s="110"/>
      <c r="F4" s="110"/>
      <c r="G4" s="111"/>
      <c r="I4" s="36"/>
    </row>
    <row r="5" spans="1:7" ht="14.25">
      <c r="A5" s="37" t="s">
        <v>70</v>
      </c>
      <c r="B5" s="113" t="s">
        <v>71</v>
      </c>
      <c r="C5" s="113"/>
      <c r="D5" s="113"/>
      <c r="E5" s="37" t="s">
        <v>72</v>
      </c>
      <c r="F5" s="113" t="s">
        <v>73</v>
      </c>
      <c r="G5" s="113"/>
    </row>
    <row r="6" spans="1:9" ht="15">
      <c r="A6" s="37" t="s">
        <v>74</v>
      </c>
      <c r="B6" s="113" t="s">
        <v>75</v>
      </c>
      <c r="C6" s="113"/>
      <c r="D6" s="113"/>
      <c r="E6" s="37" t="s">
        <v>76</v>
      </c>
      <c r="F6" s="124">
        <v>40923</v>
      </c>
      <c r="G6" s="124"/>
      <c r="I6" s="36"/>
    </row>
    <row r="7" spans="1:7" ht="14.25">
      <c r="A7" s="37" t="s">
        <v>77</v>
      </c>
      <c r="B7" s="113" t="s">
        <v>78</v>
      </c>
      <c r="C7" s="113"/>
      <c r="D7" s="113"/>
      <c r="E7" s="37"/>
      <c r="F7" s="113"/>
      <c r="G7" s="113"/>
    </row>
    <row r="8" spans="1:9" ht="15">
      <c r="A8" s="37" t="s">
        <v>137</v>
      </c>
      <c r="B8" s="113" t="s">
        <v>159</v>
      </c>
      <c r="C8" s="113"/>
      <c r="D8" s="113"/>
      <c r="E8" s="37" t="s">
        <v>138</v>
      </c>
      <c r="F8" s="113" t="s">
        <v>139</v>
      </c>
      <c r="G8" s="113"/>
      <c r="I8" s="36"/>
    </row>
    <row r="9" spans="1:9" ht="7.5" customHeight="1">
      <c r="A9" s="112"/>
      <c r="B9" s="112"/>
      <c r="C9" s="112"/>
      <c r="D9" s="112"/>
      <c r="E9" s="112"/>
      <c r="F9" s="112"/>
      <c r="G9" s="112"/>
      <c r="I9" s="36"/>
    </row>
    <row r="10" spans="1:7" ht="14.25">
      <c r="A10" s="121" t="s">
        <v>140</v>
      </c>
      <c r="B10" s="122"/>
      <c r="C10" s="122"/>
      <c r="D10" s="122"/>
      <c r="E10" s="122"/>
      <c r="F10" s="122"/>
      <c r="G10" s="123"/>
    </row>
    <row r="11" spans="1:9" ht="15">
      <c r="A11" s="37" t="s">
        <v>79</v>
      </c>
      <c r="B11" s="113" t="s">
        <v>80</v>
      </c>
      <c r="C11" s="113"/>
      <c r="D11" s="113"/>
      <c r="E11" s="37" t="s">
        <v>81</v>
      </c>
      <c r="F11" s="113" t="s">
        <v>82</v>
      </c>
      <c r="G11" s="113"/>
      <c r="I11" s="36"/>
    </row>
    <row r="12" spans="1:7" ht="14.25">
      <c r="A12" s="37" t="s">
        <v>83</v>
      </c>
      <c r="B12" s="121" t="s">
        <v>160</v>
      </c>
      <c r="C12" s="122"/>
      <c r="D12" s="122"/>
      <c r="E12" s="122"/>
      <c r="F12" s="122"/>
      <c r="G12" s="123"/>
    </row>
    <row r="13" spans="1:9" ht="7.5" customHeight="1">
      <c r="A13" s="112"/>
      <c r="B13" s="112"/>
      <c r="C13" s="112"/>
      <c r="D13" s="112"/>
      <c r="E13" s="112"/>
      <c r="F13" s="112"/>
      <c r="G13" s="112"/>
      <c r="I13" s="36"/>
    </row>
    <row r="14" spans="1:9" ht="15">
      <c r="A14" s="121" t="s">
        <v>141</v>
      </c>
      <c r="B14" s="122"/>
      <c r="C14" s="122"/>
      <c r="D14" s="122"/>
      <c r="E14" s="122"/>
      <c r="F14" s="122"/>
      <c r="G14" s="123"/>
      <c r="I14" s="36"/>
    </row>
    <row r="15" spans="1:9" ht="15">
      <c r="A15" s="37" t="s">
        <v>142</v>
      </c>
      <c r="B15" s="113" t="s">
        <v>144</v>
      </c>
      <c r="C15" s="113"/>
      <c r="D15" s="113"/>
      <c r="E15" s="37" t="s">
        <v>143</v>
      </c>
      <c r="F15" s="113" t="s">
        <v>161</v>
      </c>
      <c r="G15" s="113"/>
      <c r="I15" s="36"/>
    </row>
    <row r="16" spans="1:9" ht="15">
      <c r="A16" s="37" t="s">
        <v>145</v>
      </c>
      <c r="B16" s="121" t="s">
        <v>162</v>
      </c>
      <c r="C16" s="122"/>
      <c r="D16" s="122"/>
      <c r="E16" s="122"/>
      <c r="F16" s="122"/>
      <c r="G16" s="123"/>
      <c r="I16" s="36"/>
    </row>
    <row r="17" spans="1:9" ht="15">
      <c r="A17" s="37" t="s">
        <v>146</v>
      </c>
      <c r="B17" s="121" t="s">
        <v>162</v>
      </c>
      <c r="C17" s="122"/>
      <c r="D17" s="122"/>
      <c r="E17" s="122"/>
      <c r="F17" s="122"/>
      <c r="G17" s="123"/>
      <c r="I17" s="36"/>
    </row>
    <row r="18" spans="1:9" ht="15">
      <c r="A18" s="37" t="s">
        <v>147</v>
      </c>
      <c r="B18" s="121" t="s">
        <v>162</v>
      </c>
      <c r="C18" s="122"/>
      <c r="D18" s="122"/>
      <c r="E18" s="122"/>
      <c r="F18" s="122"/>
      <c r="G18" s="123"/>
      <c r="I18" s="36"/>
    </row>
    <row r="19" spans="1:9" ht="7.5" customHeight="1">
      <c r="A19" s="112"/>
      <c r="B19" s="112"/>
      <c r="C19" s="112"/>
      <c r="D19" s="112"/>
      <c r="E19" s="112"/>
      <c r="F19" s="112"/>
      <c r="G19" s="112"/>
      <c r="I19" s="36"/>
    </row>
    <row r="20" spans="1:7" ht="14.25">
      <c r="A20" s="121" t="s">
        <v>84</v>
      </c>
      <c r="B20" s="122"/>
      <c r="C20" s="122"/>
      <c r="D20" s="122"/>
      <c r="E20" s="122"/>
      <c r="F20" s="122"/>
      <c r="G20" s="123"/>
    </row>
    <row r="21" spans="1:9" ht="15">
      <c r="A21" s="37" t="s">
        <v>85</v>
      </c>
      <c r="B21" s="124">
        <v>40923</v>
      </c>
      <c r="C21" s="124"/>
      <c r="D21" s="124"/>
      <c r="E21" s="37" t="s">
        <v>43</v>
      </c>
      <c r="F21" s="124">
        <v>40923</v>
      </c>
      <c r="G21" s="124"/>
      <c r="I21" s="36"/>
    </row>
    <row r="22" spans="1:7" ht="14.25">
      <c r="A22" s="37" t="s">
        <v>86</v>
      </c>
      <c r="B22" s="113" t="s">
        <v>87</v>
      </c>
      <c r="C22" s="113"/>
      <c r="D22" s="113"/>
      <c r="E22" s="38" t="s">
        <v>88</v>
      </c>
      <c r="F22" s="113" t="s">
        <v>89</v>
      </c>
      <c r="G22" s="113"/>
    </row>
    <row r="23" spans="1:9" ht="15">
      <c r="A23" s="37" t="s">
        <v>90</v>
      </c>
      <c r="B23" s="113" t="s">
        <v>91</v>
      </c>
      <c r="C23" s="113"/>
      <c r="D23" s="113"/>
      <c r="E23" s="113"/>
      <c r="F23" s="113"/>
      <c r="G23" s="113"/>
      <c r="I23" s="36"/>
    </row>
    <row r="24" spans="1:7" ht="7.5" customHeight="1">
      <c r="A24" s="112"/>
      <c r="B24" s="112"/>
      <c r="C24" s="112"/>
      <c r="D24" s="112"/>
      <c r="E24" s="112"/>
      <c r="F24" s="112"/>
      <c r="G24" s="112"/>
    </row>
    <row r="25" spans="1:9" ht="15">
      <c r="A25" s="121" t="s">
        <v>92</v>
      </c>
      <c r="B25" s="122"/>
      <c r="C25" s="122"/>
      <c r="D25" s="122"/>
      <c r="E25" s="122"/>
      <c r="F25" s="122"/>
      <c r="G25" s="123"/>
      <c r="I25" s="36"/>
    </row>
    <row r="26" spans="1:7" ht="14.25">
      <c r="A26" s="37" t="s">
        <v>92</v>
      </c>
      <c r="B26" s="121" t="s">
        <v>93</v>
      </c>
      <c r="C26" s="122"/>
      <c r="D26" s="122"/>
      <c r="E26" s="122"/>
      <c r="F26" s="122"/>
      <c r="G26" s="123"/>
    </row>
    <row r="27" spans="1:9" ht="15">
      <c r="A27" s="37" t="s">
        <v>94</v>
      </c>
      <c r="B27" s="121" t="s">
        <v>95</v>
      </c>
      <c r="C27" s="122"/>
      <c r="D27" s="123"/>
      <c r="E27" s="37" t="s">
        <v>96</v>
      </c>
      <c r="F27" s="121" t="s">
        <v>97</v>
      </c>
      <c r="G27" s="123"/>
      <c r="I27" s="36"/>
    </row>
    <row r="28" spans="1:7" ht="14.25">
      <c r="A28" s="37" t="s">
        <v>98</v>
      </c>
      <c r="B28" s="121" t="s">
        <v>156</v>
      </c>
      <c r="C28" s="122"/>
      <c r="D28" s="123"/>
      <c r="E28" s="37" t="s">
        <v>99</v>
      </c>
      <c r="F28" s="37"/>
      <c r="G28" s="39" t="s">
        <v>100</v>
      </c>
    </row>
    <row r="29" spans="1:9" ht="15">
      <c r="A29" s="37" t="s">
        <v>101</v>
      </c>
      <c r="B29" s="121" t="s">
        <v>100</v>
      </c>
      <c r="C29" s="122"/>
      <c r="D29" s="122"/>
      <c r="E29" s="122"/>
      <c r="F29" s="122"/>
      <c r="G29" s="123"/>
      <c r="I29" s="36"/>
    </row>
    <row r="30" spans="1:7" ht="7.5" customHeight="1">
      <c r="A30" s="112"/>
      <c r="B30" s="112"/>
      <c r="C30" s="112"/>
      <c r="D30" s="112"/>
      <c r="E30" s="112"/>
      <c r="F30" s="112"/>
      <c r="G30" s="112"/>
    </row>
    <row r="31" spans="1:9" ht="15">
      <c r="A31" s="113" t="s">
        <v>102</v>
      </c>
      <c r="B31" s="113"/>
      <c r="C31" s="113"/>
      <c r="D31" s="113"/>
      <c r="E31" s="113"/>
      <c r="F31" s="113"/>
      <c r="G31" s="113"/>
      <c r="I31" s="36"/>
    </row>
    <row r="32" spans="1:7" ht="14.25">
      <c r="A32" s="37" t="s">
        <v>102</v>
      </c>
      <c r="B32" s="113" t="s">
        <v>103</v>
      </c>
      <c r="C32" s="113"/>
      <c r="D32" s="113"/>
      <c r="E32" s="113"/>
      <c r="F32" s="113"/>
      <c r="G32" s="113"/>
    </row>
    <row r="33" spans="1:9" ht="15">
      <c r="A33" s="37" t="s">
        <v>102</v>
      </c>
      <c r="B33" s="113" t="s">
        <v>104</v>
      </c>
      <c r="C33" s="113"/>
      <c r="D33" s="113"/>
      <c r="E33" s="113"/>
      <c r="F33" s="113"/>
      <c r="G33" s="113"/>
      <c r="I33" s="36"/>
    </row>
    <row r="34" spans="1:7" ht="14.25">
      <c r="A34" s="37" t="s">
        <v>102</v>
      </c>
      <c r="B34" s="113" t="s">
        <v>105</v>
      </c>
      <c r="C34" s="113"/>
      <c r="D34" s="113"/>
      <c r="E34" s="113"/>
      <c r="F34" s="113"/>
      <c r="G34" s="113"/>
    </row>
    <row r="35" spans="1:7" ht="14.25">
      <c r="A35" s="37" t="s">
        <v>163</v>
      </c>
      <c r="B35" s="113" t="s">
        <v>148</v>
      </c>
      <c r="C35" s="113"/>
      <c r="D35" s="113"/>
      <c r="E35" s="113"/>
      <c r="F35" s="113"/>
      <c r="G35" s="113"/>
    </row>
    <row r="36" spans="1:9" ht="20.25">
      <c r="A36" s="40" t="s">
        <v>149</v>
      </c>
      <c r="B36" s="113"/>
      <c r="C36" s="113"/>
      <c r="D36" s="113"/>
      <c r="E36" s="113"/>
      <c r="F36" s="113"/>
      <c r="G36" s="113"/>
      <c r="I36" s="36"/>
    </row>
    <row r="37" spans="1:9" ht="7.5" customHeight="1">
      <c r="A37" s="112"/>
      <c r="B37" s="112"/>
      <c r="C37" s="112"/>
      <c r="D37" s="112"/>
      <c r="E37" s="112"/>
      <c r="F37" s="112"/>
      <c r="G37" s="112"/>
      <c r="I37" s="36"/>
    </row>
    <row r="38" spans="1:7" ht="14.25">
      <c r="A38" s="113" t="s">
        <v>106</v>
      </c>
      <c r="B38" s="113"/>
      <c r="C38" s="113"/>
      <c r="D38" s="113"/>
      <c r="E38" s="113"/>
      <c r="F38" s="113"/>
      <c r="G38" s="113"/>
    </row>
    <row r="39" spans="1:9" ht="15">
      <c r="A39" s="37" t="s">
        <v>107</v>
      </c>
      <c r="B39" s="113" t="s">
        <v>108</v>
      </c>
      <c r="C39" s="113"/>
      <c r="D39" s="113"/>
      <c r="E39" s="113"/>
      <c r="F39" s="113"/>
      <c r="G39" s="113"/>
      <c r="I39" s="36"/>
    </row>
    <row r="40" spans="1:7" ht="14.25">
      <c r="A40" s="37" t="s">
        <v>109</v>
      </c>
      <c r="B40" s="113" t="s">
        <v>108</v>
      </c>
      <c r="C40" s="113"/>
      <c r="D40" s="113"/>
      <c r="E40" s="113"/>
      <c r="F40" s="113"/>
      <c r="G40" s="113"/>
    </row>
    <row r="41" spans="1:9" ht="15">
      <c r="A41" s="37" t="s">
        <v>110</v>
      </c>
      <c r="B41" s="124">
        <v>41044</v>
      </c>
      <c r="C41" s="124"/>
      <c r="D41" s="124"/>
      <c r="E41" s="37" t="s">
        <v>111</v>
      </c>
      <c r="F41" s="113" t="s">
        <v>112</v>
      </c>
      <c r="G41" s="113"/>
      <c r="I41" s="36"/>
    </row>
    <row r="42" spans="1:7" ht="7.5" customHeight="1">
      <c r="A42" s="112"/>
      <c r="B42" s="112"/>
      <c r="C42" s="112"/>
      <c r="D42" s="112"/>
      <c r="E42" s="112"/>
      <c r="F42" s="112"/>
      <c r="G42" s="112"/>
    </row>
    <row r="43" spans="1:9" ht="15">
      <c r="A43" s="113" t="s">
        <v>150</v>
      </c>
      <c r="B43" s="113"/>
      <c r="C43" s="113"/>
      <c r="D43" s="113"/>
      <c r="E43" s="113"/>
      <c r="F43" s="113"/>
      <c r="G43" s="113"/>
      <c r="I43" s="36"/>
    </row>
    <row r="44" spans="1:7" ht="14.25">
      <c r="A44" s="37" t="s">
        <v>113</v>
      </c>
      <c r="B44" s="113" t="s">
        <v>114</v>
      </c>
      <c r="C44" s="113"/>
      <c r="D44" s="113"/>
      <c r="E44" s="37" t="s">
        <v>115</v>
      </c>
      <c r="F44" s="113" t="s">
        <v>116</v>
      </c>
      <c r="G44" s="113"/>
    </row>
    <row r="45" spans="1:9" ht="15">
      <c r="A45" s="37" t="s">
        <v>79</v>
      </c>
      <c r="B45" s="113" t="s">
        <v>117</v>
      </c>
      <c r="C45" s="113"/>
      <c r="D45" s="113"/>
      <c r="E45" s="113"/>
      <c r="F45" s="113"/>
      <c r="G45" s="113"/>
      <c r="I45" s="36"/>
    </row>
    <row r="46" spans="1:7" ht="7.5" customHeight="1">
      <c r="A46" s="112"/>
      <c r="B46" s="112"/>
      <c r="C46" s="112"/>
      <c r="D46" s="112"/>
      <c r="E46" s="112"/>
      <c r="F46" s="112"/>
      <c r="G46" s="112"/>
    </row>
    <row r="47" spans="1:9" ht="15">
      <c r="A47" s="113" t="s">
        <v>118</v>
      </c>
      <c r="B47" s="113"/>
      <c r="C47" s="113"/>
      <c r="D47" s="113"/>
      <c r="E47" s="113"/>
      <c r="F47" s="113"/>
      <c r="G47" s="113"/>
      <c r="I47" s="36"/>
    </row>
    <row r="48" spans="1:7" ht="14.25">
      <c r="A48" s="112" t="s">
        <v>121</v>
      </c>
      <c r="B48" s="112"/>
      <c r="C48" s="113" t="s">
        <v>122</v>
      </c>
      <c r="D48" s="113"/>
      <c r="E48" s="113"/>
      <c r="F48" s="113"/>
      <c r="G48" s="113"/>
    </row>
    <row r="49" spans="1:9" ht="15">
      <c r="A49" s="112" t="s">
        <v>153</v>
      </c>
      <c r="B49" s="112"/>
      <c r="C49" s="113" t="s">
        <v>154</v>
      </c>
      <c r="D49" s="113"/>
      <c r="E49" s="113"/>
      <c r="F49" s="113"/>
      <c r="G49" s="113"/>
      <c r="I49" s="36"/>
    </row>
    <row r="50" spans="1:7" ht="14.25">
      <c r="A50" s="112" t="s">
        <v>119</v>
      </c>
      <c r="B50" s="112"/>
      <c r="C50" s="113" t="s">
        <v>120</v>
      </c>
      <c r="D50" s="113"/>
      <c r="E50" s="113"/>
      <c r="F50" s="113"/>
      <c r="G50" s="113"/>
    </row>
    <row r="51" spans="1:9" ht="15.75" customHeight="1">
      <c r="A51" s="125" t="s">
        <v>158</v>
      </c>
      <c r="B51" s="126"/>
      <c r="C51" s="126"/>
      <c r="D51" s="126"/>
      <c r="E51" s="126"/>
      <c r="F51" s="113" t="s">
        <v>130</v>
      </c>
      <c r="G51" s="113"/>
      <c r="I51" s="36"/>
    </row>
    <row r="52" spans="1:9" ht="15">
      <c r="A52" s="37" t="s">
        <v>155</v>
      </c>
      <c r="B52" s="113" t="s">
        <v>156</v>
      </c>
      <c r="C52" s="113"/>
      <c r="D52" s="113"/>
      <c r="E52" s="37" t="s">
        <v>157</v>
      </c>
      <c r="F52" s="113" t="s">
        <v>130</v>
      </c>
      <c r="G52" s="113"/>
      <c r="I52" s="36"/>
    </row>
    <row r="53" spans="1:9" ht="23.25" customHeight="1">
      <c r="A53" s="118"/>
      <c r="B53" s="119"/>
      <c r="C53" s="119"/>
      <c r="D53" s="119"/>
      <c r="E53" s="119"/>
      <c r="F53" s="119"/>
      <c r="G53" s="120"/>
      <c r="I53" s="36"/>
    </row>
    <row r="54" spans="1:7" ht="14.25">
      <c r="A54" s="113" t="s">
        <v>123</v>
      </c>
      <c r="B54" s="113"/>
      <c r="C54" s="113"/>
      <c r="D54" s="113"/>
      <c r="E54" s="113"/>
      <c r="F54" s="113"/>
      <c r="G54" s="113"/>
    </row>
    <row r="55" spans="1:9" ht="15">
      <c r="A55" s="112" t="s">
        <v>124</v>
      </c>
      <c r="B55" s="112"/>
      <c r="C55" s="112"/>
      <c r="D55" s="112"/>
      <c r="E55" s="112"/>
      <c r="F55" s="113"/>
      <c r="G55" s="113"/>
      <c r="I55" s="36"/>
    </row>
    <row r="56" spans="1:7" ht="14.25">
      <c r="A56" s="113" t="s">
        <v>151</v>
      </c>
      <c r="B56" s="113"/>
      <c r="C56" s="113"/>
      <c r="D56" s="113"/>
      <c r="E56" s="113"/>
      <c r="F56" s="113"/>
      <c r="G56" s="113"/>
    </row>
    <row r="57" spans="1:7" ht="14.25">
      <c r="A57" s="37" t="s">
        <v>152</v>
      </c>
      <c r="B57" s="124">
        <v>40968</v>
      </c>
      <c r="C57" s="124"/>
      <c r="D57" s="124"/>
      <c r="E57" s="37" t="s">
        <v>126</v>
      </c>
      <c r="F57" s="113"/>
      <c r="G57" s="113"/>
    </row>
    <row r="58" spans="1:7" ht="7.5" customHeight="1">
      <c r="A58" s="112"/>
      <c r="B58" s="112"/>
      <c r="C58" s="112"/>
      <c r="D58" s="112"/>
      <c r="E58" s="112"/>
      <c r="F58" s="112"/>
      <c r="G58" s="112"/>
    </row>
    <row r="59" spans="1:9" ht="15">
      <c r="A59" s="113" t="s">
        <v>125</v>
      </c>
      <c r="B59" s="113"/>
      <c r="C59" s="113"/>
      <c r="D59" s="113"/>
      <c r="E59" s="113"/>
      <c r="F59" s="113"/>
      <c r="G59" s="113"/>
      <c r="I59" s="36"/>
    </row>
    <row r="60" spans="1:7" ht="14.25">
      <c r="A60" s="37" t="s">
        <v>126</v>
      </c>
      <c r="B60" s="124">
        <v>40968</v>
      </c>
      <c r="C60" s="124"/>
      <c r="D60" s="124"/>
      <c r="E60" s="37" t="s">
        <v>127</v>
      </c>
      <c r="F60" s="113" t="s">
        <v>128</v>
      </c>
      <c r="G60" s="113"/>
    </row>
    <row r="61" spans="1:9" ht="15">
      <c r="A61" s="37" t="s">
        <v>129</v>
      </c>
      <c r="B61" s="113" t="s">
        <v>130</v>
      </c>
      <c r="C61" s="113"/>
      <c r="D61" s="113"/>
      <c r="E61" s="112" t="s">
        <v>131</v>
      </c>
      <c r="F61" s="112"/>
      <c r="G61" s="39" t="s">
        <v>132</v>
      </c>
      <c r="I61" s="36"/>
    </row>
    <row r="62" spans="1:7" ht="7.5" customHeight="1">
      <c r="A62" s="112"/>
      <c r="B62" s="112"/>
      <c r="C62" s="112"/>
      <c r="D62" s="112"/>
      <c r="E62" s="112"/>
      <c r="F62" s="112"/>
      <c r="G62" s="112"/>
    </row>
    <row r="63" spans="1:9" ht="15">
      <c r="A63" s="113" t="s">
        <v>133</v>
      </c>
      <c r="B63" s="113"/>
      <c r="C63" s="113"/>
      <c r="D63" s="113"/>
      <c r="E63" s="113"/>
      <c r="F63" s="113"/>
      <c r="G63" s="113"/>
      <c r="I63" s="36"/>
    </row>
    <row r="64" spans="1:7" ht="14.25">
      <c r="A64" s="112" t="s">
        <v>134</v>
      </c>
      <c r="B64" s="112"/>
      <c r="C64" s="121" t="s">
        <v>130</v>
      </c>
      <c r="D64" s="122"/>
      <c r="E64" s="122"/>
      <c r="F64" s="122"/>
      <c r="G64" s="123"/>
    </row>
    <row r="65" spans="1:7" ht="14.25">
      <c r="A65" s="112" t="s">
        <v>135</v>
      </c>
      <c r="B65" s="112"/>
      <c r="C65" s="113" t="s">
        <v>136</v>
      </c>
      <c r="D65" s="113"/>
      <c r="E65" s="113"/>
      <c r="F65" s="113"/>
      <c r="G65" s="113"/>
    </row>
    <row r="67" spans="1:7" ht="14.25">
      <c r="A67" s="113" t="s">
        <v>164</v>
      </c>
      <c r="B67" s="113"/>
      <c r="C67" s="113"/>
      <c r="D67" s="113"/>
      <c r="E67" s="113"/>
      <c r="F67" s="113"/>
      <c r="G67" s="113"/>
    </row>
    <row r="68" spans="1:9" ht="20.25">
      <c r="A68" s="112" t="s">
        <v>165</v>
      </c>
      <c r="B68" s="112"/>
      <c r="C68" s="114" t="s">
        <v>130</v>
      </c>
      <c r="D68" s="115"/>
      <c r="E68" s="43" t="s">
        <v>166</v>
      </c>
      <c r="F68" s="116">
        <v>40968</v>
      </c>
      <c r="G68" s="117"/>
      <c r="I68" s="42"/>
    </row>
    <row r="69" spans="1:7" ht="20.25">
      <c r="A69" s="112" t="s">
        <v>167</v>
      </c>
      <c r="B69" s="112"/>
      <c r="C69" s="114" t="s">
        <v>130</v>
      </c>
      <c r="D69" s="115"/>
      <c r="E69" s="43" t="s">
        <v>166</v>
      </c>
      <c r="F69" s="116">
        <v>40968</v>
      </c>
      <c r="G69" s="117"/>
    </row>
    <row r="70" spans="1:7" ht="20.25">
      <c r="A70" s="112" t="s">
        <v>168</v>
      </c>
      <c r="B70" s="112"/>
      <c r="C70" s="114" t="s">
        <v>130</v>
      </c>
      <c r="D70" s="115"/>
      <c r="E70" s="43" t="s">
        <v>166</v>
      </c>
      <c r="F70" s="116">
        <v>40968</v>
      </c>
      <c r="G70" s="117"/>
    </row>
    <row r="71" spans="1:7" ht="20.25">
      <c r="A71" s="112" t="s">
        <v>169</v>
      </c>
      <c r="B71" s="112"/>
      <c r="C71" s="114" t="s">
        <v>130</v>
      </c>
      <c r="D71" s="115"/>
      <c r="E71" s="43" t="s">
        <v>166</v>
      </c>
      <c r="F71" s="116">
        <v>40968</v>
      </c>
      <c r="G71" s="117"/>
    </row>
    <row r="72" spans="1:7" ht="20.25">
      <c r="A72" s="112" t="s">
        <v>170</v>
      </c>
      <c r="B72" s="112"/>
      <c r="C72" s="114" t="s">
        <v>130</v>
      </c>
      <c r="D72" s="115"/>
      <c r="E72" s="43" t="s">
        <v>166</v>
      </c>
      <c r="F72" s="116">
        <v>40968</v>
      </c>
      <c r="G72" s="117"/>
    </row>
    <row r="73" spans="1:7" ht="20.25">
      <c r="A73" s="112" t="s">
        <v>171</v>
      </c>
      <c r="B73" s="112"/>
      <c r="C73" s="114" t="s">
        <v>130</v>
      </c>
      <c r="D73" s="115"/>
      <c r="E73" s="43" t="s">
        <v>166</v>
      </c>
      <c r="F73" s="116">
        <v>40968</v>
      </c>
      <c r="G73" s="117"/>
    </row>
    <row r="74" spans="1:7" ht="20.25">
      <c r="A74" s="112" t="s">
        <v>172</v>
      </c>
      <c r="B74" s="112"/>
      <c r="C74" s="114" t="s">
        <v>130</v>
      </c>
      <c r="D74" s="115"/>
      <c r="E74" s="43" t="s">
        <v>166</v>
      </c>
      <c r="F74" s="116">
        <v>40968</v>
      </c>
      <c r="G74" s="117"/>
    </row>
    <row r="75" spans="1:7" ht="20.25">
      <c r="A75" s="112" t="s">
        <v>173</v>
      </c>
      <c r="B75" s="112"/>
      <c r="C75" s="114" t="s">
        <v>130</v>
      </c>
      <c r="D75" s="115"/>
      <c r="E75" s="43" t="s">
        <v>166</v>
      </c>
      <c r="F75" s="116">
        <v>40968</v>
      </c>
      <c r="G75" s="117"/>
    </row>
    <row r="76" spans="1:7" ht="20.25">
      <c r="A76" s="112" t="s">
        <v>174</v>
      </c>
      <c r="B76" s="112"/>
      <c r="C76" s="114" t="s">
        <v>130</v>
      </c>
      <c r="D76" s="115"/>
      <c r="E76" s="43" t="s">
        <v>166</v>
      </c>
      <c r="F76" s="116">
        <v>40968</v>
      </c>
      <c r="G76" s="117"/>
    </row>
    <row r="77" spans="1:7" ht="20.25">
      <c r="A77" s="112" t="s">
        <v>175</v>
      </c>
      <c r="B77" s="112"/>
      <c r="C77" s="114" t="s">
        <v>130</v>
      </c>
      <c r="D77" s="115"/>
      <c r="E77" s="43" t="s">
        <v>166</v>
      </c>
      <c r="F77" s="116">
        <v>40968</v>
      </c>
      <c r="G77" s="117"/>
    </row>
    <row r="78" spans="1:7" ht="20.25">
      <c r="A78" s="112" t="s">
        <v>176</v>
      </c>
      <c r="B78" s="112"/>
      <c r="C78" s="114" t="s">
        <v>130</v>
      </c>
      <c r="D78" s="115"/>
      <c r="E78" s="43" t="s">
        <v>166</v>
      </c>
      <c r="F78" s="116">
        <v>40968</v>
      </c>
      <c r="G78" s="117"/>
    </row>
    <row r="79" spans="1:7" ht="19.5" customHeight="1">
      <c r="A79" s="109" t="s">
        <v>177</v>
      </c>
      <c r="B79" s="110"/>
      <c r="C79" s="110"/>
      <c r="D79" s="110"/>
      <c r="E79" s="110"/>
      <c r="F79" s="110"/>
      <c r="G79" s="111"/>
    </row>
    <row r="80" spans="1:7" ht="22.5" customHeight="1">
      <c r="A80" s="112" t="s">
        <v>178</v>
      </c>
      <c r="B80" s="112"/>
      <c r="C80" s="113"/>
      <c r="D80" s="113"/>
      <c r="E80" s="113"/>
      <c r="F80" s="113"/>
      <c r="G80" s="113"/>
    </row>
    <row r="81" spans="1:7" ht="22.5" customHeight="1">
      <c r="A81" s="112" t="s">
        <v>179</v>
      </c>
      <c r="B81" s="112"/>
      <c r="C81" s="113"/>
      <c r="D81" s="113"/>
      <c r="E81" s="113"/>
      <c r="F81" s="113"/>
      <c r="G81" s="113"/>
    </row>
    <row r="82" spans="1:7" ht="22.5" customHeight="1">
      <c r="A82" s="112" t="s">
        <v>180</v>
      </c>
      <c r="B82" s="112"/>
      <c r="C82" s="113"/>
      <c r="D82" s="113"/>
      <c r="E82" s="113"/>
      <c r="F82" s="113"/>
      <c r="G82" s="113"/>
    </row>
    <row r="83" spans="1:7" ht="22.5" customHeight="1">
      <c r="A83" s="112" t="s">
        <v>181</v>
      </c>
      <c r="B83" s="112"/>
      <c r="C83" s="113"/>
      <c r="D83" s="113"/>
      <c r="E83" s="113"/>
      <c r="F83" s="113"/>
      <c r="G83" s="113"/>
    </row>
    <row r="85" ht="15">
      <c r="I85" s="42"/>
    </row>
  </sheetData>
  <sheetProtection/>
  <mergeCells count="130">
    <mergeCell ref="A1:G1"/>
    <mergeCell ref="A2:G2"/>
    <mergeCell ref="A3:G3"/>
    <mergeCell ref="A4:G4"/>
    <mergeCell ref="B5:D5"/>
    <mergeCell ref="F5:G5"/>
    <mergeCell ref="B6:D6"/>
    <mergeCell ref="F6:G6"/>
    <mergeCell ref="B7:D7"/>
    <mergeCell ref="F7:G7"/>
    <mergeCell ref="A10:G10"/>
    <mergeCell ref="B8:D8"/>
    <mergeCell ref="F8:G8"/>
    <mergeCell ref="B11:D11"/>
    <mergeCell ref="F11:G11"/>
    <mergeCell ref="B12:G12"/>
    <mergeCell ref="A13:G13"/>
    <mergeCell ref="A20:G20"/>
    <mergeCell ref="B21:D21"/>
    <mergeCell ref="F21:G21"/>
    <mergeCell ref="A14:G14"/>
    <mergeCell ref="B15:D15"/>
    <mergeCell ref="F15:G15"/>
    <mergeCell ref="B22:D22"/>
    <mergeCell ref="F22:G22"/>
    <mergeCell ref="B23:G23"/>
    <mergeCell ref="A24:G24"/>
    <mergeCell ref="A25:G25"/>
    <mergeCell ref="B26:G26"/>
    <mergeCell ref="A38:G38"/>
    <mergeCell ref="B39:G39"/>
    <mergeCell ref="A37:G37"/>
    <mergeCell ref="B27:D27"/>
    <mergeCell ref="F27:G27"/>
    <mergeCell ref="B28:D28"/>
    <mergeCell ref="B29:G29"/>
    <mergeCell ref="A30:G30"/>
    <mergeCell ref="A31:G31"/>
    <mergeCell ref="B40:G40"/>
    <mergeCell ref="B41:D41"/>
    <mergeCell ref="F41:G41"/>
    <mergeCell ref="A42:G42"/>
    <mergeCell ref="A43:G43"/>
    <mergeCell ref="B44:D44"/>
    <mergeCell ref="F44:G44"/>
    <mergeCell ref="A55:E55"/>
    <mergeCell ref="F55:G55"/>
    <mergeCell ref="A51:E51"/>
    <mergeCell ref="F51:G51"/>
    <mergeCell ref="A67:G67"/>
    <mergeCell ref="B45:G45"/>
    <mergeCell ref="A46:G46"/>
    <mergeCell ref="A47:G47"/>
    <mergeCell ref="A49:B49"/>
    <mergeCell ref="C49:G49"/>
    <mergeCell ref="A59:G59"/>
    <mergeCell ref="B60:D60"/>
    <mergeCell ref="F60:G60"/>
    <mergeCell ref="B61:D61"/>
    <mergeCell ref="E61:F61"/>
    <mergeCell ref="B57:D57"/>
    <mergeCell ref="F57:G57"/>
    <mergeCell ref="A62:G62"/>
    <mergeCell ref="A63:G63"/>
    <mergeCell ref="A64:B64"/>
    <mergeCell ref="C64:G64"/>
    <mergeCell ref="A65:B65"/>
    <mergeCell ref="C65:G65"/>
    <mergeCell ref="B16:G16"/>
    <mergeCell ref="A9:G9"/>
    <mergeCell ref="B17:G17"/>
    <mergeCell ref="B18:G18"/>
    <mergeCell ref="B36:G36"/>
    <mergeCell ref="B35:G35"/>
    <mergeCell ref="A19:G19"/>
    <mergeCell ref="B32:G32"/>
    <mergeCell ref="B33:G33"/>
    <mergeCell ref="B34:G34"/>
    <mergeCell ref="A58:G58"/>
    <mergeCell ref="A48:B48"/>
    <mergeCell ref="C48:G48"/>
    <mergeCell ref="A50:B50"/>
    <mergeCell ref="C50:G50"/>
    <mergeCell ref="B52:D52"/>
    <mergeCell ref="F52:G52"/>
    <mergeCell ref="A53:G53"/>
    <mergeCell ref="A56:G56"/>
    <mergeCell ref="A54:G54"/>
    <mergeCell ref="A69:B69"/>
    <mergeCell ref="A70:B70"/>
    <mergeCell ref="C68:D68"/>
    <mergeCell ref="F68:G68"/>
    <mergeCell ref="C69:D69"/>
    <mergeCell ref="F69:G69"/>
    <mergeCell ref="C70:D70"/>
    <mergeCell ref="F70:G70"/>
    <mergeCell ref="A68:B68"/>
    <mergeCell ref="A71:B71"/>
    <mergeCell ref="A72:B72"/>
    <mergeCell ref="A73:B73"/>
    <mergeCell ref="C71:D71"/>
    <mergeCell ref="F71:G71"/>
    <mergeCell ref="C72:D72"/>
    <mergeCell ref="F72:G72"/>
    <mergeCell ref="F78:G78"/>
    <mergeCell ref="A74:B74"/>
    <mergeCell ref="A75:B75"/>
    <mergeCell ref="A76:B76"/>
    <mergeCell ref="C74:D74"/>
    <mergeCell ref="F74:G74"/>
    <mergeCell ref="C80:G80"/>
    <mergeCell ref="A81:B81"/>
    <mergeCell ref="C81:G81"/>
    <mergeCell ref="A82:B82"/>
    <mergeCell ref="C82:G82"/>
    <mergeCell ref="A77:B77"/>
    <mergeCell ref="A78:B78"/>
    <mergeCell ref="C77:D77"/>
    <mergeCell ref="F77:G77"/>
    <mergeCell ref="C78:D78"/>
    <mergeCell ref="A79:G79"/>
    <mergeCell ref="A83:B83"/>
    <mergeCell ref="C83:G83"/>
    <mergeCell ref="C73:D73"/>
    <mergeCell ref="F73:G73"/>
    <mergeCell ref="C75:D75"/>
    <mergeCell ref="F75:G75"/>
    <mergeCell ref="C76:D76"/>
    <mergeCell ref="F76:G76"/>
    <mergeCell ref="A80:B80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55" workbookViewId="0" topLeftCell="A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10">
        <v>42036</v>
      </c>
      <c r="B8" s="27" t="s">
        <v>10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5">+A8+1</f>
        <v>42037</v>
      </c>
      <c r="B9" s="26" t="str">
        <f>IF(+B8="PO","UT",IF(+B8="UT","SR",IF(+B8="SR","ČE",IF(+B8="ČE","PE",IF(+B8="PE","SU",IF(+B8="SU","NE",IF(+B8="NE","PO"," ")))))))</f>
        <v>PO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42038</v>
      </c>
      <c r="B10" s="26" t="str">
        <f aca="true" t="shared" si="3" ref="B10:B35">IF(+B9="PO","UT",IF(+B9="UT","SR",IF(+B9="SR","ČE",IF(+B9="ČE","PE",IF(+B9="PE","SU",IF(+B9="SU","NE",IF(+B9="NE","PO"," ")))))))</f>
        <v>UT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42039</v>
      </c>
      <c r="B11" s="26" t="str">
        <f t="shared" si="3"/>
        <v>SR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42040</v>
      </c>
      <c r="B12" s="26" t="str">
        <f t="shared" si="3"/>
        <v>ČE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42041</v>
      </c>
      <c r="B13" s="26" t="str">
        <f t="shared" si="3"/>
        <v>PE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42042</v>
      </c>
      <c r="B14" s="26" t="str">
        <f t="shared" si="3"/>
        <v>SU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10">
        <f t="shared" si="1"/>
        <v>42043</v>
      </c>
      <c r="B15" s="27" t="str">
        <f t="shared" si="3"/>
        <v>NE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42044</v>
      </c>
      <c r="B16" s="26" t="str">
        <f t="shared" si="3"/>
        <v>PO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42045</v>
      </c>
      <c r="B17" s="26" t="str">
        <f t="shared" si="3"/>
        <v>UT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42046</v>
      </c>
      <c r="B18" s="26" t="str">
        <f t="shared" si="3"/>
        <v>SR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42047</v>
      </c>
      <c r="B19" s="26" t="str">
        <f t="shared" si="3"/>
        <v>ČE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42048</v>
      </c>
      <c r="B20" s="26" t="str">
        <f t="shared" si="3"/>
        <v>PE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42049</v>
      </c>
      <c r="B21" s="26" t="str">
        <f t="shared" si="3"/>
        <v>SU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10">
        <f t="shared" si="1"/>
        <v>42050</v>
      </c>
      <c r="B22" s="27" t="str">
        <f t="shared" si="3"/>
        <v>NE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42051</v>
      </c>
      <c r="B23" s="26" t="str">
        <f t="shared" si="3"/>
        <v>PO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42052</v>
      </c>
      <c r="B24" s="26" t="str">
        <f t="shared" si="3"/>
        <v>UT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42053</v>
      </c>
      <c r="B25" s="26" t="str">
        <f t="shared" si="3"/>
        <v>SR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42054</v>
      </c>
      <c r="B26" s="26" t="str">
        <f t="shared" si="3"/>
        <v>ČE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42055</v>
      </c>
      <c r="B27" s="26" t="str">
        <f t="shared" si="3"/>
        <v>PE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42056</v>
      </c>
      <c r="B28" s="26" t="str">
        <f t="shared" si="3"/>
        <v>SU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10">
        <f t="shared" si="1"/>
        <v>42057</v>
      </c>
      <c r="B29" s="27" t="str">
        <f t="shared" si="3"/>
        <v>NE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42058</v>
      </c>
      <c r="B30" s="26" t="str">
        <f t="shared" si="3"/>
        <v>PO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42059</v>
      </c>
      <c r="B31" s="26" t="str">
        <f t="shared" si="3"/>
        <v>UT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42060</v>
      </c>
      <c r="B32" s="26" t="str">
        <f t="shared" si="3"/>
        <v>SR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42061</v>
      </c>
      <c r="B33" s="26" t="str">
        <f t="shared" si="3"/>
        <v>ČE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42062</v>
      </c>
      <c r="B34" s="26" t="str">
        <f t="shared" si="3"/>
        <v>PE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42063</v>
      </c>
      <c r="B35" s="26" t="str">
        <f t="shared" si="3"/>
        <v>SU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/>
      <c r="B36" s="26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/>
      <c r="B37" s="26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/>
      <c r="B38" s="26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20.25" customHeight="1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A7:T7"/>
    <mergeCell ref="A39:B39"/>
    <mergeCell ref="T5:T6"/>
    <mergeCell ref="A6:B6"/>
    <mergeCell ref="J5:J6"/>
    <mergeCell ref="K5:K6"/>
    <mergeCell ref="L5:L6"/>
    <mergeCell ref="M5:M6"/>
    <mergeCell ref="H5:H6"/>
    <mergeCell ref="I5:I6"/>
    <mergeCell ref="F5:F6"/>
    <mergeCell ref="G5:G6"/>
    <mergeCell ref="P5:P6"/>
    <mergeCell ref="Q5:Q6"/>
    <mergeCell ref="R5:R6"/>
    <mergeCell ref="S5:S6"/>
    <mergeCell ref="V5:V6"/>
    <mergeCell ref="W5:W6"/>
    <mergeCell ref="N5:N6"/>
    <mergeCell ref="O5:O6"/>
    <mergeCell ref="A3:B3"/>
    <mergeCell ref="A4:B4"/>
    <mergeCell ref="A5:B5"/>
    <mergeCell ref="C5:C6"/>
    <mergeCell ref="D5:D6"/>
    <mergeCell ref="E5:E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40" workbookViewId="0" topLeftCell="A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10">
        <v>42064</v>
      </c>
      <c r="B8" s="27" t="s">
        <v>10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42065</v>
      </c>
      <c r="B9" s="26" t="str">
        <f>IF(+B8="PO","UT",IF(+B8="UT","SR",IF(+B8="SR","ČE",IF(+B8="ČE","PE",IF(+B8="PE","SU",IF(+B8="SU","NE",IF(+B8="NE","PO"," ")))))))</f>
        <v>PO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42066</v>
      </c>
      <c r="B10" s="26" t="str">
        <f aca="true" t="shared" si="3" ref="B10:B38">IF(+B9="PO","UT",IF(+B9="UT","SR",IF(+B9="SR","ČE",IF(+B9="ČE","PE",IF(+B9="PE","SU",IF(+B9="SU","NE",IF(+B9="NE","PO"," ")))))))</f>
        <v>UT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42067</v>
      </c>
      <c r="B11" s="26" t="str">
        <f t="shared" si="3"/>
        <v>SR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42068</v>
      </c>
      <c r="B12" s="26" t="str">
        <f t="shared" si="3"/>
        <v>ČE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42069</v>
      </c>
      <c r="B13" s="26" t="str">
        <f t="shared" si="3"/>
        <v>PE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42070</v>
      </c>
      <c r="B14" s="26" t="str">
        <f t="shared" si="3"/>
        <v>SU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10">
        <f t="shared" si="1"/>
        <v>42071</v>
      </c>
      <c r="B15" s="27" t="str">
        <f t="shared" si="3"/>
        <v>NE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42072</v>
      </c>
      <c r="B16" s="26" t="str">
        <f t="shared" si="3"/>
        <v>PO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42073</v>
      </c>
      <c r="B17" s="26" t="str">
        <f t="shared" si="3"/>
        <v>UT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42074</v>
      </c>
      <c r="B18" s="26" t="str">
        <f t="shared" si="3"/>
        <v>SR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42075</v>
      </c>
      <c r="B19" s="26" t="str">
        <f t="shared" si="3"/>
        <v>ČE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42076</v>
      </c>
      <c r="B20" s="26" t="str">
        <f t="shared" si="3"/>
        <v>PE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42077</v>
      </c>
      <c r="B21" s="26" t="str">
        <f t="shared" si="3"/>
        <v>SU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10">
        <f t="shared" si="1"/>
        <v>42078</v>
      </c>
      <c r="B22" s="27" t="str">
        <f t="shared" si="3"/>
        <v>NE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42079</v>
      </c>
      <c r="B23" s="26" t="str">
        <f t="shared" si="3"/>
        <v>PO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42080</v>
      </c>
      <c r="B24" s="26" t="str">
        <f t="shared" si="3"/>
        <v>UT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42081</v>
      </c>
      <c r="B25" s="26" t="str">
        <f t="shared" si="3"/>
        <v>SR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42082</v>
      </c>
      <c r="B26" s="26" t="str">
        <f t="shared" si="3"/>
        <v>ČE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42083</v>
      </c>
      <c r="B27" s="26" t="str">
        <f t="shared" si="3"/>
        <v>PE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42084</v>
      </c>
      <c r="B28" s="26" t="str">
        <f t="shared" si="3"/>
        <v>SU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10">
        <f t="shared" si="1"/>
        <v>42085</v>
      </c>
      <c r="B29" s="27" t="str">
        <f t="shared" si="3"/>
        <v>NE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42086</v>
      </c>
      <c r="B30" s="26" t="str">
        <f t="shared" si="3"/>
        <v>PO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42087</v>
      </c>
      <c r="B31" s="26" t="str">
        <f t="shared" si="3"/>
        <v>UT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42088</v>
      </c>
      <c r="B32" s="26" t="str">
        <f t="shared" si="3"/>
        <v>SR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42089</v>
      </c>
      <c r="B33" s="26" t="str">
        <f t="shared" si="3"/>
        <v>ČE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42090</v>
      </c>
      <c r="B34" s="26" t="str">
        <f t="shared" si="3"/>
        <v>PE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42091</v>
      </c>
      <c r="B35" s="26" t="str">
        <f t="shared" si="3"/>
        <v>SU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10">
        <f t="shared" si="1"/>
        <v>42092</v>
      </c>
      <c r="B36" s="27" t="str">
        <f t="shared" si="3"/>
        <v>NE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42093</v>
      </c>
      <c r="B37" s="26" t="str">
        <f t="shared" si="3"/>
        <v>PO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42094</v>
      </c>
      <c r="B38" s="26" t="str">
        <f t="shared" si="3"/>
        <v>UT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42095</v>
      </c>
      <c r="B8" s="26" t="s">
        <v>23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7">+A8+1</f>
        <v>42096</v>
      </c>
      <c r="B9" s="26" t="str">
        <f>IF(+B8="PO","UT",IF(+B8="UT","SR",IF(+B8="SR","ČE",IF(+B8="ČE","PE",IF(+B8="PE","SU",IF(+B8="SU","NE",IF(+B8="NE","PO"," ")))))))</f>
        <v>ČE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42097</v>
      </c>
      <c r="B10" s="26" t="str">
        <f aca="true" t="shared" si="3" ref="B10:B37">IF(+B9="PO","UT",IF(+B9="UT","SR",IF(+B9="SR","ČE",IF(+B9="ČE","PE",IF(+B9="PE","SU",IF(+B9="SU","NE",IF(+B9="NE","PO"," ")))))))</f>
        <v>PE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42098</v>
      </c>
      <c r="B11" s="26" t="str">
        <f t="shared" si="3"/>
        <v>SU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12">
        <f t="shared" si="1"/>
        <v>42099</v>
      </c>
      <c r="B12" s="32" t="str">
        <f t="shared" si="3"/>
        <v>NE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11">
        <f t="shared" si="1"/>
        <v>42100</v>
      </c>
      <c r="B13" s="25" t="str">
        <f t="shared" si="3"/>
        <v>PO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42101</v>
      </c>
      <c r="B14" s="26" t="str">
        <f t="shared" si="3"/>
        <v>UT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42102</v>
      </c>
      <c r="B15" s="26" t="str">
        <f t="shared" si="3"/>
        <v>SR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42103</v>
      </c>
      <c r="B16" s="26" t="str">
        <f t="shared" si="3"/>
        <v>ČE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42104</v>
      </c>
      <c r="B17" s="26" t="str">
        <f t="shared" si="3"/>
        <v>PE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42105</v>
      </c>
      <c r="B18" s="26" t="str">
        <f t="shared" si="3"/>
        <v>SU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10">
        <f t="shared" si="1"/>
        <v>42106</v>
      </c>
      <c r="B19" s="27" t="str">
        <f t="shared" si="3"/>
        <v>NE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42107</v>
      </c>
      <c r="B20" s="26" t="str">
        <f t="shared" si="3"/>
        <v>PO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42108</v>
      </c>
      <c r="B21" s="26" t="str">
        <f t="shared" si="3"/>
        <v>UT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42109</v>
      </c>
      <c r="B22" s="26" t="str">
        <f t="shared" si="3"/>
        <v>SR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42110</v>
      </c>
      <c r="B23" s="26" t="str">
        <f t="shared" si="3"/>
        <v>ČE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42111</v>
      </c>
      <c r="B24" s="26" t="str">
        <f t="shared" si="3"/>
        <v>PE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42112</v>
      </c>
      <c r="B25" s="26" t="str">
        <f t="shared" si="3"/>
        <v>SU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10">
        <f t="shared" si="1"/>
        <v>42113</v>
      </c>
      <c r="B26" s="27" t="str">
        <f t="shared" si="3"/>
        <v>NE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42114</v>
      </c>
      <c r="B27" s="26" t="str">
        <f t="shared" si="3"/>
        <v>PO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42115</v>
      </c>
      <c r="B28" s="26" t="str">
        <f t="shared" si="3"/>
        <v>UT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42116</v>
      </c>
      <c r="B29" s="26" t="str">
        <f t="shared" si="3"/>
        <v>SR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42117</v>
      </c>
      <c r="B30" s="26" t="str">
        <f t="shared" si="3"/>
        <v>ČE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42118</v>
      </c>
      <c r="B31" s="26" t="str">
        <f t="shared" si="3"/>
        <v>PE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42119</v>
      </c>
      <c r="B32" s="26" t="str">
        <f t="shared" si="3"/>
        <v>SU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10">
        <f t="shared" si="1"/>
        <v>42120</v>
      </c>
      <c r="B33" s="27" t="str">
        <f t="shared" si="3"/>
        <v>NE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42121</v>
      </c>
      <c r="B34" s="26" t="str">
        <f t="shared" si="3"/>
        <v>PO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42122</v>
      </c>
      <c r="B35" s="26" t="str">
        <f t="shared" si="3"/>
        <v>UT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42123</v>
      </c>
      <c r="B36" s="26" t="str">
        <f t="shared" si="3"/>
        <v>SR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42124</v>
      </c>
      <c r="B37" s="26" t="str">
        <f t="shared" si="3"/>
        <v>ČE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/>
      <c r="B38" s="26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11">
        <v>42125</v>
      </c>
      <c r="B8" s="25" t="s">
        <v>26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42126</v>
      </c>
      <c r="B9" s="26" t="str">
        <f>IF(+B8="PO","UT",IF(+B8="UT","SR",IF(+B8="SR","ČE",IF(+B8="ČE","PE",IF(+B8="PE","SU",IF(+B8="SU","NE",IF(+B8="NE","PO"," ")))))))</f>
        <v>SU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10">
        <f t="shared" si="1"/>
        <v>42127</v>
      </c>
      <c r="B10" s="27" t="str">
        <f aca="true" t="shared" si="3" ref="B10:B38">IF(+B9="PO","UT",IF(+B9="UT","SR",IF(+B9="SR","ČE",IF(+B9="ČE","PE",IF(+B9="PE","SU",IF(+B9="SU","NE",IF(+B9="NE","PO"," ")))))))</f>
        <v>NE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42128</v>
      </c>
      <c r="B11" s="26" t="str">
        <f t="shared" si="3"/>
        <v>PO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42129</v>
      </c>
      <c r="B12" s="26" t="str">
        <f t="shared" si="3"/>
        <v>UT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42130</v>
      </c>
      <c r="B13" s="26" t="str">
        <f t="shared" si="3"/>
        <v>SR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42131</v>
      </c>
      <c r="B14" s="26" t="str">
        <f t="shared" si="3"/>
        <v>ČE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42132</v>
      </c>
      <c r="B15" s="26" t="str">
        <f t="shared" si="3"/>
        <v>PE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42133</v>
      </c>
      <c r="B16" s="26" t="str">
        <f t="shared" si="3"/>
        <v>SU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10">
        <f t="shared" si="1"/>
        <v>42134</v>
      </c>
      <c r="B17" s="27" t="str">
        <f t="shared" si="3"/>
        <v>NE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42135</v>
      </c>
      <c r="B18" s="26" t="str">
        <f t="shared" si="3"/>
        <v>PO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42136</v>
      </c>
      <c r="B19" s="26" t="str">
        <f t="shared" si="3"/>
        <v>UT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42137</v>
      </c>
      <c r="B20" s="26" t="str">
        <f t="shared" si="3"/>
        <v>SR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42138</v>
      </c>
      <c r="B21" s="26" t="str">
        <f t="shared" si="3"/>
        <v>ČE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42139</v>
      </c>
      <c r="B22" s="26" t="str">
        <f t="shared" si="3"/>
        <v>PE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42140</v>
      </c>
      <c r="B23" s="26" t="str">
        <f t="shared" si="3"/>
        <v>SU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10">
        <f t="shared" si="1"/>
        <v>42141</v>
      </c>
      <c r="B24" s="27" t="str">
        <f t="shared" si="3"/>
        <v>NE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42142</v>
      </c>
      <c r="B25" s="26" t="str">
        <f t="shared" si="3"/>
        <v>PO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42143</v>
      </c>
      <c r="B26" s="26" t="str">
        <f t="shared" si="3"/>
        <v>UT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42144</v>
      </c>
      <c r="B27" s="26" t="str">
        <f t="shared" si="3"/>
        <v>SR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42145</v>
      </c>
      <c r="B28" s="26" t="str">
        <f t="shared" si="3"/>
        <v>ČE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42146</v>
      </c>
      <c r="B29" s="26" t="str">
        <f t="shared" si="3"/>
        <v>PE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42147</v>
      </c>
      <c r="B30" s="26" t="str">
        <f t="shared" si="3"/>
        <v>SU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10">
        <f t="shared" si="1"/>
        <v>42148</v>
      </c>
      <c r="B31" s="27" t="str">
        <f t="shared" si="3"/>
        <v>NE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42149</v>
      </c>
      <c r="B32" s="26" t="str">
        <f t="shared" si="3"/>
        <v>PO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42150</v>
      </c>
      <c r="B33" s="26" t="str">
        <f t="shared" si="3"/>
        <v>UT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42151</v>
      </c>
      <c r="B34" s="26" t="str">
        <f t="shared" si="3"/>
        <v>SR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42152</v>
      </c>
      <c r="B35" s="26" t="str">
        <f t="shared" si="3"/>
        <v>ČE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42153</v>
      </c>
      <c r="B36" s="26" t="str">
        <f t="shared" si="3"/>
        <v>PE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42154</v>
      </c>
      <c r="B37" s="26" t="str">
        <f t="shared" si="3"/>
        <v>SU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10">
        <f t="shared" si="1"/>
        <v>42155</v>
      </c>
      <c r="B38" s="27" t="str">
        <f t="shared" si="3"/>
        <v>NE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42156</v>
      </c>
      <c r="B8" s="26" t="s">
        <v>28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7">+A8+1</f>
        <v>42157</v>
      </c>
      <c r="B9" s="26" t="str">
        <f>IF(+B8="PO","UT",IF(+B8="UT","SR",IF(+B8="SR","ČE",IF(+B8="ČE","PE",IF(+B8="PE","SU",IF(+B8="SU","NE",IF(+B8="NE","PO"," ")))))))</f>
        <v>UT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42158</v>
      </c>
      <c r="B10" s="26" t="str">
        <f aca="true" t="shared" si="3" ref="B10:B37">IF(+B9="PO","UT",IF(+B9="UT","SR",IF(+B9="SR","ČE",IF(+B9="ČE","PE",IF(+B9="PE","SU",IF(+B9="SU","NE",IF(+B9="NE","PO"," ")))))))</f>
        <v>SR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11">
        <f t="shared" si="1"/>
        <v>42159</v>
      </c>
      <c r="B11" s="25" t="str">
        <f t="shared" si="3"/>
        <v>ČE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42160</v>
      </c>
      <c r="B12" s="26" t="str">
        <f t="shared" si="3"/>
        <v>PE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42161</v>
      </c>
      <c r="B13" s="26" t="str">
        <f t="shared" si="3"/>
        <v>SU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10">
        <f t="shared" si="1"/>
        <v>42162</v>
      </c>
      <c r="B14" s="27" t="str">
        <f t="shared" si="3"/>
        <v>NE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42163</v>
      </c>
      <c r="B15" s="26" t="str">
        <f t="shared" si="3"/>
        <v>PO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42164</v>
      </c>
      <c r="B16" s="26" t="str">
        <f t="shared" si="3"/>
        <v>UT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42165</v>
      </c>
      <c r="B17" s="26" t="str">
        <f t="shared" si="3"/>
        <v>SR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42166</v>
      </c>
      <c r="B18" s="26" t="str">
        <f t="shared" si="3"/>
        <v>ČE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42167</v>
      </c>
      <c r="B19" s="26" t="str">
        <f t="shared" si="3"/>
        <v>PE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42168</v>
      </c>
      <c r="B20" s="26" t="str">
        <f t="shared" si="3"/>
        <v>SU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10">
        <f t="shared" si="1"/>
        <v>42169</v>
      </c>
      <c r="B21" s="27" t="str">
        <f t="shared" si="3"/>
        <v>NE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42170</v>
      </c>
      <c r="B22" s="26" t="str">
        <f t="shared" si="3"/>
        <v>PO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42171</v>
      </c>
      <c r="B23" s="26" t="str">
        <f t="shared" si="3"/>
        <v>UT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42172</v>
      </c>
      <c r="B24" s="26" t="str">
        <f t="shared" si="3"/>
        <v>SR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42173</v>
      </c>
      <c r="B25" s="26" t="str">
        <f t="shared" si="3"/>
        <v>ČE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42174</v>
      </c>
      <c r="B26" s="26" t="str">
        <f t="shared" si="3"/>
        <v>PE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42175</v>
      </c>
      <c r="B27" s="26" t="str">
        <f t="shared" si="3"/>
        <v>SU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10">
        <f t="shared" si="1"/>
        <v>42176</v>
      </c>
      <c r="B28" s="27" t="str">
        <f t="shared" si="3"/>
        <v>NE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11">
        <f t="shared" si="1"/>
        <v>42177</v>
      </c>
      <c r="B29" s="25" t="str">
        <f t="shared" si="3"/>
        <v>PO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42178</v>
      </c>
      <c r="B30" s="26" t="str">
        <f t="shared" si="3"/>
        <v>UT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42179</v>
      </c>
      <c r="B31" s="26" t="str">
        <f t="shared" si="3"/>
        <v>SR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11">
        <f t="shared" si="1"/>
        <v>42180</v>
      </c>
      <c r="B32" s="25" t="str">
        <f t="shared" si="3"/>
        <v>ČE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42181</v>
      </c>
      <c r="B33" s="26" t="str">
        <f t="shared" si="3"/>
        <v>PE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42182</v>
      </c>
      <c r="B34" s="26" t="str">
        <f t="shared" si="3"/>
        <v>SU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10">
        <f t="shared" si="1"/>
        <v>42183</v>
      </c>
      <c r="B35" s="27" t="str">
        <f t="shared" si="3"/>
        <v>NE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42184</v>
      </c>
      <c r="B36" s="26" t="str">
        <f t="shared" si="3"/>
        <v>PO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42185</v>
      </c>
      <c r="B37" s="26" t="str">
        <f t="shared" si="3"/>
        <v>UT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/>
      <c r="B38" s="26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42186</v>
      </c>
      <c r="B8" s="26" t="s">
        <v>23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8">+A8+1</f>
        <v>42187</v>
      </c>
      <c r="B9" s="26" t="str">
        <f>IF(+B8="PO","UT",IF(+B8="UT","SR",IF(+B8="SR","ČE",IF(+B8="ČE","PE",IF(+B8="PE","SU",IF(+B8="SU","NE",IF(+B8="NE","PO"," ")))))))</f>
        <v>ČE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42188</v>
      </c>
      <c r="B10" s="26" t="str">
        <f aca="true" t="shared" si="3" ref="B10:B38">IF(+B9="PO","UT",IF(+B9="UT","SR",IF(+B9="SR","ČE",IF(+B9="ČE","PE",IF(+B9="PE","SU",IF(+B9="SU","NE",IF(+B9="NE","PO"," ")))))))</f>
        <v>PE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42189</v>
      </c>
      <c r="B11" s="26" t="str">
        <f t="shared" si="3"/>
        <v>SU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10">
        <f t="shared" si="1"/>
        <v>42190</v>
      </c>
      <c r="B12" s="27" t="str">
        <f t="shared" si="3"/>
        <v>NE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42191</v>
      </c>
      <c r="B13" s="26" t="str">
        <f t="shared" si="3"/>
        <v>PO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42192</v>
      </c>
      <c r="B14" s="26" t="str">
        <f t="shared" si="3"/>
        <v>UT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42193</v>
      </c>
      <c r="B15" s="26" t="str">
        <f t="shared" si="3"/>
        <v>SR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42194</v>
      </c>
      <c r="B16" s="26" t="str">
        <f t="shared" si="3"/>
        <v>ČE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42195</v>
      </c>
      <c r="B17" s="26" t="str">
        <f t="shared" si="3"/>
        <v>PE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42196</v>
      </c>
      <c r="B18" s="26" t="str">
        <f t="shared" si="3"/>
        <v>SU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10">
        <f t="shared" si="1"/>
        <v>42197</v>
      </c>
      <c r="B19" s="27" t="str">
        <f t="shared" si="3"/>
        <v>NE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42198</v>
      </c>
      <c r="B20" s="26" t="str">
        <f t="shared" si="3"/>
        <v>PO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42199</v>
      </c>
      <c r="B21" s="26" t="str">
        <f t="shared" si="3"/>
        <v>UT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42200</v>
      </c>
      <c r="B22" s="26" t="str">
        <f t="shared" si="3"/>
        <v>SR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42201</v>
      </c>
      <c r="B23" s="26" t="str">
        <f t="shared" si="3"/>
        <v>ČE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42202</v>
      </c>
      <c r="B24" s="26" t="str">
        <f t="shared" si="3"/>
        <v>PE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42203</v>
      </c>
      <c r="B25" s="26" t="str">
        <f t="shared" si="3"/>
        <v>SU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10">
        <f t="shared" si="1"/>
        <v>42204</v>
      </c>
      <c r="B26" s="27" t="str">
        <f t="shared" si="3"/>
        <v>NE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42205</v>
      </c>
      <c r="B27" s="26" t="str">
        <f t="shared" si="3"/>
        <v>PO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42206</v>
      </c>
      <c r="B28" s="26" t="str">
        <f t="shared" si="3"/>
        <v>UT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42207</v>
      </c>
      <c r="B29" s="26" t="str">
        <f t="shared" si="3"/>
        <v>SR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42208</v>
      </c>
      <c r="B30" s="26" t="str">
        <f t="shared" si="3"/>
        <v>ČE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42209</v>
      </c>
      <c r="B31" s="26" t="str">
        <f t="shared" si="3"/>
        <v>PE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42210</v>
      </c>
      <c r="B32" s="26" t="str">
        <f t="shared" si="3"/>
        <v>SU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10">
        <f t="shared" si="1"/>
        <v>42211</v>
      </c>
      <c r="B33" s="27" t="str">
        <f t="shared" si="3"/>
        <v>NE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42212</v>
      </c>
      <c r="B34" s="26" t="str">
        <f t="shared" si="3"/>
        <v>PO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42213</v>
      </c>
      <c r="B35" s="26" t="str">
        <f t="shared" si="3"/>
        <v>UT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42214</v>
      </c>
      <c r="B36" s="26" t="str">
        <f t="shared" si="3"/>
        <v>SR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42215</v>
      </c>
      <c r="B37" s="26" t="str">
        <f t="shared" si="3"/>
        <v>ČE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42216</v>
      </c>
      <c r="B38" s="26" t="str">
        <f t="shared" si="3"/>
        <v>PE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42217</v>
      </c>
      <c r="B8" s="26" t="s">
        <v>27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10">
        <f aca="true" t="shared" si="1" ref="A9:A38">+A8+1</f>
        <v>42218</v>
      </c>
      <c r="B9" s="27" t="str">
        <f>IF(+B8="PO","UT",IF(+B8="UT","SR",IF(+B8="SR","ČE",IF(+B8="ČE","PE",IF(+B8="PE","SU",IF(+B8="SU","NE",IF(+B8="NE","PO"," ")))))))</f>
        <v>NE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42219</v>
      </c>
      <c r="B10" s="26" t="str">
        <f aca="true" t="shared" si="3" ref="B10:B38">IF(+B9="PO","UT",IF(+B9="UT","SR",IF(+B9="SR","ČE",IF(+B9="ČE","PE",IF(+B9="PE","SU",IF(+B9="SU","NE",IF(+B9="NE","PO"," ")))))))</f>
        <v>PO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42220</v>
      </c>
      <c r="B11" s="26" t="str">
        <f t="shared" si="3"/>
        <v>UT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11">
        <f t="shared" si="1"/>
        <v>42221</v>
      </c>
      <c r="B12" s="25" t="str">
        <f t="shared" si="3"/>
        <v>SR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9">
        <f t="shared" si="1"/>
        <v>42222</v>
      </c>
      <c r="B13" s="26" t="str">
        <f t="shared" si="3"/>
        <v>ČE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42223</v>
      </c>
      <c r="B14" s="26" t="str">
        <f t="shared" si="3"/>
        <v>PE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42224</v>
      </c>
      <c r="B15" s="26" t="str">
        <f t="shared" si="3"/>
        <v>SU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10">
        <f t="shared" si="1"/>
        <v>42225</v>
      </c>
      <c r="B16" s="27" t="str">
        <f t="shared" si="3"/>
        <v>NE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42226</v>
      </c>
      <c r="B17" s="26" t="str">
        <f t="shared" si="3"/>
        <v>PO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42227</v>
      </c>
      <c r="B18" s="26" t="str">
        <f t="shared" si="3"/>
        <v>UT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42228</v>
      </c>
      <c r="B19" s="26" t="str">
        <f t="shared" si="3"/>
        <v>SR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9">
        <f t="shared" si="1"/>
        <v>42229</v>
      </c>
      <c r="B20" s="26" t="str">
        <f t="shared" si="3"/>
        <v>ČE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42230</v>
      </c>
      <c r="B21" s="26" t="str">
        <f t="shared" si="3"/>
        <v>PE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11">
        <f t="shared" si="1"/>
        <v>42231</v>
      </c>
      <c r="B22" s="25" t="str">
        <f t="shared" si="3"/>
        <v>SU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10">
        <f t="shared" si="1"/>
        <v>42232</v>
      </c>
      <c r="B23" s="27" t="str">
        <f t="shared" si="3"/>
        <v>NE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42233</v>
      </c>
      <c r="B24" s="26" t="str">
        <f t="shared" si="3"/>
        <v>PO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42234</v>
      </c>
      <c r="B25" s="26" t="str">
        <f t="shared" si="3"/>
        <v>UT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42235</v>
      </c>
      <c r="B26" s="26" t="str">
        <f t="shared" si="3"/>
        <v>SR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9">
        <f t="shared" si="1"/>
        <v>42236</v>
      </c>
      <c r="B27" s="26" t="str">
        <f t="shared" si="3"/>
        <v>ČE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42237</v>
      </c>
      <c r="B28" s="26" t="str">
        <f t="shared" si="3"/>
        <v>PE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42238</v>
      </c>
      <c r="B29" s="26" t="str">
        <f t="shared" si="3"/>
        <v>SU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10">
        <f t="shared" si="1"/>
        <v>42239</v>
      </c>
      <c r="B30" s="27" t="str">
        <f t="shared" si="3"/>
        <v>NE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42240</v>
      </c>
      <c r="B31" s="26" t="str">
        <f t="shared" si="3"/>
        <v>PO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42241</v>
      </c>
      <c r="B32" s="26" t="str">
        <f t="shared" si="3"/>
        <v>UT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42242</v>
      </c>
      <c r="B33" s="26" t="str">
        <f t="shared" si="3"/>
        <v>SR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9">
        <f t="shared" si="1"/>
        <v>42243</v>
      </c>
      <c r="B34" s="26" t="str">
        <f t="shared" si="3"/>
        <v>ČE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42244</v>
      </c>
      <c r="B35" s="26" t="str">
        <f t="shared" si="3"/>
        <v>PE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42245</v>
      </c>
      <c r="B36" s="26" t="str">
        <f t="shared" si="3"/>
        <v>SU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10">
        <f t="shared" si="1"/>
        <v>42246</v>
      </c>
      <c r="B37" s="27" t="str">
        <f t="shared" si="3"/>
        <v>NE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>
        <f t="shared" si="1"/>
        <v>42247</v>
      </c>
      <c r="B38" s="26" t="str">
        <f t="shared" si="3"/>
        <v>PO</v>
      </c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view="pageLayout" zoomScaleNormal="85" workbookViewId="0" topLeftCell="A31">
      <selection activeCell="C3" sqref="C3:Z3"/>
    </sheetView>
  </sheetViews>
  <sheetFormatPr defaultColWidth="9.140625" defaultRowHeight="15"/>
  <cols>
    <col min="1" max="1" width="7.00390625" style="30" customWidth="1"/>
    <col min="2" max="2" width="4.00390625" style="31" customWidth="1"/>
    <col min="3" max="4" width="5.421875" style="24" customWidth="1"/>
    <col min="5" max="26" width="5.421875" style="20" customWidth="1"/>
    <col min="27" max="27" width="5.421875" style="15" customWidth="1"/>
    <col min="28" max="32" width="9.140625" style="4" customWidth="1"/>
    <col min="33" max="35" width="9.140625" style="34" customWidth="1"/>
    <col min="36" max="37" width="9.140625" style="2" customWidth="1"/>
  </cols>
  <sheetData>
    <row r="1" spans="1:35" s="18" customFormat="1" ht="17.25" customHeight="1" thickBot="1">
      <c r="A1" s="53" t="s">
        <v>0</v>
      </c>
      <c r="B1" s="54"/>
      <c r="C1" s="55" t="s">
        <v>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  <c r="AA1" s="22"/>
      <c r="AB1" s="33"/>
      <c r="AC1" s="33"/>
      <c r="AD1" s="33"/>
      <c r="AE1" s="33"/>
      <c r="AF1" s="33"/>
      <c r="AG1" s="33"/>
      <c r="AH1" s="33"/>
      <c r="AI1" s="33"/>
    </row>
    <row r="2" spans="1:35" s="18" customFormat="1" ht="17.25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22"/>
      <c r="AB2" s="84" t="s">
        <v>21</v>
      </c>
      <c r="AC2" s="84"/>
      <c r="AD2" s="84"/>
      <c r="AE2" s="84"/>
      <c r="AF2" s="33"/>
      <c r="AG2" s="33"/>
      <c r="AH2" s="33"/>
      <c r="AI2" s="33"/>
    </row>
    <row r="3" spans="1:35" s="18" customFormat="1" ht="21.75" customHeight="1" thickBot="1">
      <c r="A3" s="68" t="s">
        <v>2</v>
      </c>
      <c r="B3" s="69"/>
      <c r="C3" s="49" t="s">
        <v>3</v>
      </c>
      <c r="D3" s="50"/>
      <c r="E3" s="50"/>
      <c r="F3" s="50"/>
      <c r="G3" s="50"/>
      <c r="H3" s="50"/>
      <c r="I3" s="50"/>
      <c r="J3" s="50"/>
      <c r="K3" s="50"/>
      <c r="L3" s="85" t="str">
        <f>+'01'!L3</f>
        <v>MARKO MARKOVIĆ OIB 12345678900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22"/>
      <c r="AB3" s="33"/>
      <c r="AC3" s="33"/>
      <c r="AD3" s="33"/>
      <c r="AE3" s="33"/>
      <c r="AF3" s="33"/>
      <c r="AG3" s="33"/>
      <c r="AH3" s="33"/>
      <c r="AI3" s="33"/>
    </row>
    <row r="4" spans="1:35" s="17" customFormat="1" ht="18" customHeight="1">
      <c r="A4" s="70" t="s">
        <v>4</v>
      </c>
      <c r="B4" s="71"/>
      <c r="C4" s="61" t="s">
        <v>56</v>
      </c>
      <c r="D4" s="62"/>
      <c r="E4" s="62"/>
      <c r="F4" s="62"/>
      <c r="G4" s="62"/>
      <c r="H4" s="62"/>
      <c r="I4" s="62"/>
      <c r="J4" s="62"/>
      <c r="K4" s="62"/>
      <c r="L4" s="58" t="s">
        <v>55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87" t="s">
        <v>9</v>
      </c>
      <c r="AA4" s="3"/>
      <c r="AB4" s="4"/>
      <c r="AC4" s="4"/>
      <c r="AD4" s="4"/>
      <c r="AE4" s="4"/>
      <c r="AF4" s="4"/>
      <c r="AG4" s="4"/>
      <c r="AH4" s="4"/>
      <c r="AI4" s="4"/>
    </row>
    <row r="5" spans="1:26" ht="15" customHeight="1">
      <c r="A5" s="72" t="s">
        <v>5</v>
      </c>
      <c r="B5" s="73"/>
      <c r="C5" s="47" t="s">
        <v>43</v>
      </c>
      <c r="D5" s="45" t="s">
        <v>53</v>
      </c>
      <c r="E5" s="82" t="s">
        <v>7</v>
      </c>
      <c r="F5" s="78" t="s">
        <v>57</v>
      </c>
      <c r="G5" s="78" t="s">
        <v>13</v>
      </c>
      <c r="H5" s="78" t="s">
        <v>46</v>
      </c>
      <c r="I5" s="78" t="s">
        <v>51</v>
      </c>
      <c r="J5" s="78" t="s">
        <v>52</v>
      </c>
      <c r="K5" s="78" t="s">
        <v>54</v>
      </c>
      <c r="L5" s="74" t="s">
        <v>50</v>
      </c>
      <c r="M5" s="63" t="s">
        <v>49</v>
      </c>
      <c r="N5" s="63" t="s">
        <v>48</v>
      </c>
      <c r="O5" s="63" t="s">
        <v>14</v>
      </c>
      <c r="P5" s="63" t="s">
        <v>15</v>
      </c>
      <c r="Q5" s="63" t="s">
        <v>16</v>
      </c>
      <c r="R5" s="63" t="s">
        <v>47</v>
      </c>
      <c r="S5" s="63" t="s">
        <v>8</v>
      </c>
      <c r="T5" s="63" t="s">
        <v>17</v>
      </c>
      <c r="U5" s="63" t="s">
        <v>58</v>
      </c>
      <c r="V5" s="63" t="s">
        <v>59</v>
      </c>
      <c r="W5" s="63" t="s">
        <v>18</v>
      </c>
      <c r="X5" s="63" t="s">
        <v>19</v>
      </c>
      <c r="Y5" s="80" t="s">
        <v>60</v>
      </c>
      <c r="Z5" s="88"/>
    </row>
    <row r="6" spans="1:37" s="1" customFormat="1" ht="66.75" customHeight="1" thickBot="1">
      <c r="A6" s="51" t="s">
        <v>44</v>
      </c>
      <c r="B6" s="52"/>
      <c r="C6" s="48"/>
      <c r="D6" s="46"/>
      <c r="E6" s="83"/>
      <c r="F6" s="79"/>
      <c r="G6" s="79"/>
      <c r="H6" s="79"/>
      <c r="I6" s="79"/>
      <c r="J6" s="79"/>
      <c r="K6" s="79"/>
      <c r="L6" s="75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1"/>
      <c r="Z6" s="89"/>
      <c r="AA6" s="15"/>
      <c r="AB6" s="4" t="s">
        <v>22</v>
      </c>
      <c r="AC6" s="4"/>
      <c r="AD6" s="4"/>
      <c r="AE6" s="4"/>
      <c r="AF6" s="4"/>
      <c r="AG6" s="4"/>
      <c r="AH6" s="4"/>
      <c r="AI6" s="4"/>
      <c r="AJ6" s="3"/>
      <c r="AK6" s="3"/>
    </row>
    <row r="7" spans="1:26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"/>
      <c r="V7" s="3"/>
      <c r="W7" s="3"/>
      <c r="X7" s="3"/>
      <c r="Y7" s="3"/>
      <c r="Z7" s="3"/>
    </row>
    <row r="8" spans="1:28" ht="20.25" customHeight="1">
      <c r="A8" s="9">
        <v>42248</v>
      </c>
      <c r="B8" s="26" t="s">
        <v>25</v>
      </c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f>SUM(E8:Y8)</f>
        <v>0</v>
      </c>
      <c r="AB8" s="4">
        <f aca="true" t="shared" si="0" ref="AB8:AB38">IF(+L8&gt;0,1,0)</f>
        <v>0</v>
      </c>
    </row>
    <row r="9" spans="1:28" ht="20.25" customHeight="1">
      <c r="A9" s="9">
        <f aca="true" t="shared" si="1" ref="A9:A37">+A8+1</f>
        <v>42249</v>
      </c>
      <c r="B9" s="26" t="str">
        <f>IF(+B8="PO","UT",IF(+B8="UT","SR",IF(+B8="SR","ČE",IF(+B8="ČE","PE",IF(+B8="PE","SU",IF(+B8="SU","NE",IF(+B8="NE","PO"," ")))))))</f>
        <v>SR</v>
      </c>
      <c r="C9" s="14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 aca="true" t="shared" si="2" ref="Z9:Z38">SUM(E9:Y9)</f>
        <v>0</v>
      </c>
      <c r="AB9" s="4">
        <f t="shared" si="0"/>
        <v>0</v>
      </c>
    </row>
    <row r="10" spans="1:28" ht="20.25" customHeight="1">
      <c r="A10" s="9">
        <f t="shared" si="1"/>
        <v>42250</v>
      </c>
      <c r="B10" s="26" t="str">
        <f aca="true" t="shared" si="3" ref="B10:B37">IF(+B9="PO","UT",IF(+B9="UT","SR",IF(+B9="SR","ČE",IF(+B9="ČE","PE",IF(+B9="PE","SU",IF(+B9="SU","NE",IF(+B9="NE","PO"," ")))))))</f>
        <v>ČE</v>
      </c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f t="shared" si="2"/>
        <v>0</v>
      </c>
      <c r="AB10" s="4">
        <f t="shared" si="0"/>
        <v>0</v>
      </c>
    </row>
    <row r="11" spans="1:28" ht="20.25" customHeight="1">
      <c r="A11" s="9">
        <f t="shared" si="1"/>
        <v>42251</v>
      </c>
      <c r="B11" s="26" t="str">
        <f t="shared" si="3"/>
        <v>PE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si="2"/>
        <v>0</v>
      </c>
      <c r="AB11" s="4">
        <f t="shared" si="0"/>
        <v>0</v>
      </c>
    </row>
    <row r="12" spans="1:28" ht="20.25" customHeight="1">
      <c r="A12" s="9">
        <f t="shared" si="1"/>
        <v>42252</v>
      </c>
      <c r="B12" s="26" t="str">
        <f t="shared" si="3"/>
        <v>SU</v>
      </c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f t="shared" si="2"/>
        <v>0</v>
      </c>
      <c r="AB12" s="4">
        <f t="shared" si="0"/>
        <v>0</v>
      </c>
    </row>
    <row r="13" spans="1:28" ht="20.25" customHeight="1">
      <c r="A13" s="10">
        <f t="shared" si="1"/>
        <v>42253</v>
      </c>
      <c r="B13" s="27" t="str">
        <f t="shared" si="3"/>
        <v>NE</v>
      </c>
      <c r="C13" s="13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f t="shared" si="2"/>
        <v>0</v>
      </c>
      <c r="AB13" s="4">
        <f t="shared" si="0"/>
        <v>0</v>
      </c>
    </row>
    <row r="14" spans="1:28" ht="20.25" customHeight="1">
      <c r="A14" s="9">
        <f t="shared" si="1"/>
        <v>42254</v>
      </c>
      <c r="B14" s="26" t="str">
        <f t="shared" si="3"/>
        <v>PO</v>
      </c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 t="shared" si="2"/>
        <v>0</v>
      </c>
      <c r="AB14" s="4">
        <f t="shared" si="0"/>
        <v>0</v>
      </c>
    </row>
    <row r="15" spans="1:28" ht="20.25" customHeight="1">
      <c r="A15" s="9">
        <f t="shared" si="1"/>
        <v>42255</v>
      </c>
      <c r="B15" s="26" t="str">
        <f t="shared" si="3"/>
        <v>UT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f t="shared" si="2"/>
        <v>0</v>
      </c>
      <c r="AB15" s="4">
        <f t="shared" si="0"/>
        <v>0</v>
      </c>
    </row>
    <row r="16" spans="1:28" ht="20.25" customHeight="1">
      <c r="A16" s="9">
        <f t="shared" si="1"/>
        <v>42256</v>
      </c>
      <c r="B16" s="26" t="str">
        <f t="shared" si="3"/>
        <v>SR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 t="shared" si="2"/>
        <v>0</v>
      </c>
      <c r="AB16" s="4">
        <f t="shared" si="0"/>
        <v>0</v>
      </c>
    </row>
    <row r="17" spans="1:28" ht="20.25" customHeight="1">
      <c r="A17" s="9">
        <f t="shared" si="1"/>
        <v>42257</v>
      </c>
      <c r="B17" s="26" t="str">
        <f t="shared" si="3"/>
        <v>ČE</v>
      </c>
      <c r="C17" s="14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f t="shared" si="2"/>
        <v>0</v>
      </c>
      <c r="AB17" s="4">
        <f t="shared" si="0"/>
        <v>0</v>
      </c>
    </row>
    <row r="18" spans="1:28" ht="20.25" customHeight="1">
      <c r="A18" s="9">
        <f t="shared" si="1"/>
        <v>42258</v>
      </c>
      <c r="B18" s="26" t="str">
        <f t="shared" si="3"/>
        <v>PE</v>
      </c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 t="shared" si="2"/>
        <v>0</v>
      </c>
      <c r="AB18" s="4">
        <f t="shared" si="0"/>
        <v>0</v>
      </c>
    </row>
    <row r="19" spans="1:28" ht="20.25" customHeight="1">
      <c r="A19" s="9">
        <f t="shared" si="1"/>
        <v>42259</v>
      </c>
      <c r="B19" s="26" t="str">
        <f t="shared" si="3"/>
        <v>SU</v>
      </c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f t="shared" si="2"/>
        <v>0</v>
      </c>
      <c r="AB19" s="4">
        <f t="shared" si="0"/>
        <v>0</v>
      </c>
    </row>
    <row r="20" spans="1:28" ht="20.25" customHeight="1">
      <c r="A20" s="10">
        <f t="shared" si="1"/>
        <v>42260</v>
      </c>
      <c r="B20" s="27" t="str">
        <f t="shared" si="3"/>
        <v>NE</v>
      </c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f t="shared" si="2"/>
        <v>0</v>
      </c>
      <c r="AB20" s="4">
        <f t="shared" si="0"/>
        <v>0</v>
      </c>
    </row>
    <row r="21" spans="1:28" ht="20.25" customHeight="1">
      <c r="A21" s="9">
        <f t="shared" si="1"/>
        <v>42261</v>
      </c>
      <c r="B21" s="26" t="str">
        <f t="shared" si="3"/>
        <v>PO</v>
      </c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f t="shared" si="2"/>
        <v>0</v>
      </c>
      <c r="AB21" s="4">
        <f t="shared" si="0"/>
        <v>0</v>
      </c>
    </row>
    <row r="22" spans="1:28" ht="20.25" customHeight="1">
      <c r="A22" s="9">
        <f t="shared" si="1"/>
        <v>42262</v>
      </c>
      <c r="B22" s="26" t="str">
        <f t="shared" si="3"/>
        <v>UT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2"/>
        <v>0</v>
      </c>
      <c r="AB22" s="4">
        <f t="shared" si="0"/>
        <v>0</v>
      </c>
    </row>
    <row r="23" spans="1:28" ht="20.25" customHeight="1">
      <c r="A23" s="9">
        <f t="shared" si="1"/>
        <v>42263</v>
      </c>
      <c r="B23" s="26" t="str">
        <f t="shared" si="3"/>
        <v>SR</v>
      </c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 t="shared" si="2"/>
        <v>0</v>
      </c>
      <c r="AB23" s="4">
        <f t="shared" si="0"/>
        <v>0</v>
      </c>
    </row>
    <row r="24" spans="1:28" ht="20.25" customHeight="1">
      <c r="A24" s="9">
        <f t="shared" si="1"/>
        <v>42264</v>
      </c>
      <c r="B24" s="26" t="str">
        <f t="shared" si="3"/>
        <v>ČE</v>
      </c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f t="shared" si="2"/>
        <v>0</v>
      </c>
      <c r="AB24" s="4">
        <f t="shared" si="0"/>
        <v>0</v>
      </c>
    </row>
    <row r="25" spans="1:28" ht="20.25" customHeight="1">
      <c r="A25" s="9">
        <f t="shared" si="1"/>
        <v>42265</v>
      </c>
      <c r="B25" s="26" t="str">
        <f t="shared" si="3"/>
        <v>PE</v>
      </c>
      <c r="C25" s="14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f t="shared" si="2"/>
        <v>0</v>
      </c>
      <c r="AB25" s="4">
        <f t="shared" si="0"/>
        <v>0</v>
      </c>
    </row>
    <row r="26" spans="1:28" ht="20.25" customHeight="1">
      <c r="A26" s="9">
        <f t="shared" si="1"/>
        <v>42266</v>
      </c>
      <c r="B26" s="26" t="str">
        <f t="shared" si="3"/>
        <v>SU</v>
      </c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f t="shared" si="2"/>
        <v>0</v>
      </c>
      <c r="AB26" s="4">
        <f t="shared" si="0"/>
        <v>0</v>
      </c>
    </row>
    <row r="27" spans="1:28" ht="20.25" customHeight="1">
      <c r="A27" s="10">
        <f t="shared" si="1"/>
        <v>42267</v>
      </c>
      <c r="B27" s="27" t="str">
        <f t="shared" si="3"/>
        <v>NE</v>
      </c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 t="shared" si="2"/>
        <v>0</v>
      </c>
      <c r="AB27" s="4">
        <f t="shared" si="0"/>
        <v>0</v>
      </c>
    </row>
    <row r="28" spans="1:28" ht="20.25" customHeight="1">
      <c r="A28" s="9">
        <f t="shared" si="1"/>
        <v>42268</v>
      </c>
      <c r="B28" s="26" t="str">
        <f t="shared" si="3"/>
        <v>PO</v>
      </c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f t="shared" si="2"/>
        <v>0</v>
      </c>
      <c r="AB28" s="4">
        <f t="shared" si="0"/>
        <v>0</v>
      </c>
    </row>
    <row r="29" spans="1:28" ht="20.25" customHeight="1">
      <c r="A29" s="9">
        <f t="shared" si="1"/>
        <v>42269</v>
      </c>
      <c r="B29" s="26" t="str">
        <f t="shared" si="3"/>
        <v>UT</v>
      </c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f t="shared" si="2"/>
        <v>0</v>
      </c>
      <c r="AB29" s="4">
        <f t="shared" si="0"/>
        <v>0</v>
      </c>
    </row>
    <row r="30" spans="1:28" ht="20.25" customHeight="1">
      <c r="A30" s="9">
        <f t="shared" si="1"/>
        <v>42270</v>
      </c>
      <c r="B30" s="26" t="str">
        <f t="shared" si="3"/>
        <v>SR</v>
      </c>
      <c r="C30" s="14"/>
      <c r="D30" s="1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f t="shared" si="2"/>
        <v>0</v>
      </c>
      <c r="AB30" s="4">
        <f t="shared" si="0"/>
        <v>0</v>
      </c>
    </row>
    <row r="31" spans="1:28" ht="20.25" customHeight="1">
      <c r="A31" s="9">
        <f t="shared" si="1"/>
        <v>42271</v>
      </c>
      <c r="B31" s="26" t="str">
        <f t="shared" si="3"/>
        <v>ČE</v>
      </c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 t="shared" si="2"/>
        <v>0</v>
      </c>
      <c r="AB31" s="4">
        <f t="shared" si="0"/>
        <v>0</v>
      </c>
    </row>
    <row r="32" spans="1:28" ht="20.25" customHeight="1">
      <c r="A32" s="9">
        <f t="shared" si="1"/>
        <v>42272</v>
      </c>
      <c r="B32" s="26" t="str">
        <f t="shared" si="3"/>
        <v>PE</v>
      </c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si="2"/>
        <v>0</v>
      </c>
      <c r="AB32" s="4">
        <f t="shared" si="0"/>
        <v>0</v>
      </c>
    </row>
    <row r="33" spans="1:28" ht="20.25" customHeight="1">
      <c r="A33" s="9">
        <f t="shared" si="1"/>
        <v>42273</v>
      </c>
      <c r="B33" s="26" t="str">
        <f t="shared" si="3"/>
        <v>SU</v>
      </c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f t="shared" si="2"/>
        <v>0</v>
      </c>
      <c r="AB33" s="4">
        <f t="shared" si="0"/>
        <v>0</v>
      </c>
    </row>
    <row r="34" spans="1:28" ht="20.25" customHeight="1">
      <c r="A34" s="10">
        <f t="shared" si="1"/>
        <v>42274</v>
      </c>
      <c r="B34" s="27" t="str">
        <f t="shared" si="3"/>
        <v>NE</v>
      </c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f t="shared" si="2"/>
        <v>0</v>
      </c>
      <c r="AB34" s="4">
        <f t="shared" si="0"/>
        <v>0</v>
      </c>
    </row>
    <row r="35" spans="1:28" ht="20.25" customHeight="1">
      <c r="A35" s="9">
        <f t="shared" si="1"/>
        <v>42275</v>
      </c>
      <c r="B35" s="26" t="str">
        <f t="shared" si="3"/>
        <v>PO</v>
      </c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>
        <f t="shared" si="2"/>
        <v>0</v>
      </c>
      <c r="AB35" s="4">
        <f t="shared" si="0"/>
        <v>0</v>
      </c>
    </row>
    <row r="36" spans="1:28" ht="20.25" customHeight="1">
      <c r="A36" s="9">
        <f t="shared" si="1"/>
        <v>42276</v>
      </c>
      <c r="B36" s="26" t="str">
        <f t="shared" si="3"/>
        <v>UT</v>
      </c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f t="shared" si="2"/>
        <v>0</v>
      </c>
      <c r="AB36" s="4">
        <f t="shared" si="0"/>
        <v>0</v>
      </c>
    </row>
    <row r="37" spans="1:28" ht="20.25" customHeight="1">
      <c r="A37" s="9">
        <f t="shared" si="1"/>
        <v>42277</v>
      </c>
      <c r="B37" s="26" t="str">
        <f t="shared" si="3"/>
        <v>SR</v>
      </c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 t="shared" si="2"/>
        <v>0</v>
      </c>
      <c r="AB37" s="4">
        <f t="shared" si="0"/>
        <v>0</v>
      </c>
    </row>
    <row r="38" spans="1:28" ht="20.25" customHeight="1">
      <c r="A38" s="9"/>
      <c r="B38" s="26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f t="shared" si="2"/>
        <v>0</v>
      </c>
      <c r="AB38" s="4">
        <f t="shared" si="0"/>
        <v>0</v>
      </c>
    </row>
    <row r="39" spans="1:28" ht="14.25">
      <c r="A39" s="76" t="s">
        <v>11</v>
      </c>
      <c r="B39" s="76"/>
      <c r="C39" s="16">
        <f>SUM(C8:C38)</f>
        <v>0</v>
      </c>
      <c r="D39" s="16">
        <f>SUM(D8:D38)</f>
        <v>0</v>
      </c>
      <c r="E39" s="16">
        <f>SUM(E8:E38)</f>
        <v>0</v>
      </c>
      <c r="F39" s="16">
        <f aca="true" t="shared" si="4" ref="F39:Z39">SUM(F8:F38)</f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0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  <c r="Z39" s="16">
        <f t="shared" si="4"/>
        <v>0</v>
      </c>
      <c r="AB39" s="35">
        <f>SUM(AB8:AB38)</f>
        <v>0</v>
      </c>
    </row>
    <row r="40" spans="1:26" ht="14.25">
      <c r="A40" s="28"/>
      <c r="B40" s="2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>
      <c r="A41" s="44" t="s">
        <v>61</v>
      </c>
      <c r="B41" s="44"/>
      <c r="C41" s="44"/>
      <c r="D41" s="4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5" ht="14.25">
      <c r="A42" s="44" t="s">
        <v>6</v>
      </c>
      <c r="B42" s="44"/>
      <c r="C42" s="44"/>
      <c r="D42" s="44"/>
      <c r="E42" s="21">
        <f>+E39</f>
        <v>0</v>
      </c>
    </row>
    <row r="43" spans="1:5" ht="14.25">
      <c r="A43" s="44" t="s">
        <v>12</v>
      </c>
      <c r="B43" s="44"/>
      <c r="C43" s="44"/>
      <c r="D43" s="44"/>
      <c r="E43" s="21">
        <f>+F39</f>
        <v>0</v>
      </c>
    </row>
    <row r="44" spans="1:5" ht="14.25">
      <c r="A44" s="44" t="s">
        <v>62</v>
      </c>
      <c r="B44" s="44"/>
      <c r="C44" s="44"/>
      <c r="D44" s="44"/>
      <c r="E44" s="21">
        <f>+O39</f>
        <v>0</v>
      </c>
    </row>
    <row r="45" spans="1:5" ht="14.25">
      <c r="A45" s="44" t="s">
        <v>63</v>
      </c>
      <c r="B45" s="44"/>
      <c r="C45" s="44"/>
      <c r="D45" s="44"/>
      <c r="E45" s="21">
        <f>+P39+Q39</f>
        <v>0</v>
      </c>
    </row>
    <row r="46" spans="1:5" ht="14.25">
      <c r="A46" s="44" t="s">
        <v>64</v>
      </c>
      <c r="B46" s="44"/>
      <c r="C46" s="44"/>
      <c r="D46" s="44"/>
      <c r="E46" s="21">
        <f>+N39</f>
        <v>0</v>
      </c>
    </row>
    <row r="47" spans="1:5" ht="14.25">
      <c r="A47" s="44" t="s">
        <v>65</v>
      </c>
      <c r="B47" s="44"/>
      <c r="C47" s="44"/>
      <c r="D47" s="44"/>
      <c r="E47" s="21">
        <f>+G39</f>
        <v>0</v>
      </c>
    </row>
    <row r="48" spans="1:5" ht="14.25">
      <c r="A48" s="44" t="s">
        <v>66</v>
      </c>
      <c r="B48" s="44"/>
      <c r="C48" s="44"/>
      <c r="D48" s="44"/>
      <c r="E48" s="21">
        <f>SUM(E42:E47)</f>
        <v>0</v>
      </c>
    </row>
  </sheetData>
  <sheetProtection/>
  <mergeCells count="46">
    <mergeCell ref="F5:F6"/>
    <mergeCell ref="G5:G6"/>
    <mergeCell ref="N5:N6"/>
    <mergeCell ref="O5:O6"/>
    <mergeCell ref="A3:B3"/>
    <mergeCell ref="A4:B4"/>
    <mergeCell ref="T5:T6"/>
    <mergeCell ref="A6:B6"/>
    <mergeCell ref="J5:J6"/>
    <mergeCell ref="K5:K6"/>
    <mergeCell ref="L5:L6"/>
    <mergeCell ref="M5:M6"/>
    <mergeCell ref="A5:B5"/>
    <mergeCell ref="C5:C6"/>
    <mergeCell ref="D5:D6"/>
    <mergeCell ref="E5:E6"/>
    <mergeCell ref="V5:V6"/>
    <mergeCell ref="W5:W6"/>
    <mergeCell ref="H5:H6"/>
    <mergeCell ref="I5:I6"/>
    <mergeCell ref="A7:T7"/>
    <mergeCell ref="A39:B39"/>
    <mergeCell ref="P5:P6"/>
    <mergeCell ref="Q5:Q6"/>
    <mergeCell ref="R5:R6"/>
    <mergeCell ref="S5:S6"/>
    <mergeCell ref="A43:D43"/>
    <mergeCell ref="A44:D44"/>
    <mergeCell ref="C1:Z1"/>
    <mergeCell ref="AB2:AE2"/>
    <mergeCell ref="C3:K3"/>
    <mergeCell ref="L3:Z3"/>
    <mergeCell ref="C4:K4"/>
    <mergeCell ref="L4:Y4"/>
    <mergeCell ref="Z4:Z6"/>
    <mergeCell ref="U5:U6"/>
    <mergeCell ref="A45:D45"/>
    <mergeCell ref="A46:D46"/>
    <mergeCell ref="A47:D47"/>
    <mergeCell ref="A48:D48"/>
    <mergeCell ref="A1:B1"/>
    <mergeCell ref="A2:Z2"/>
    <mergeCell ref="X5:X6"/>
    <mergeCell ref="Y5:Y6"/>
    <mergeCell ref="A41:D41"/>
    <mergeCell ref="A42:D42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Goldfish_92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 SERVIS</dc:creator>
  <cp:keywords/>
  <dc:description/>
  <cp:lastModifiedBy>Palma</cp:lastModifiedBy>
  <cp:lastPrinted>2015-05-10T19:07:33Z</cp:lastPrinted>
  <dcterms:created xsi:type="dcterms:W3CDTF">2011-12-16T22:56:14Z</dcterms:created>
  <dcterms:modified xsi:type="dcterms:W3CDTF">2015-11-10T09:12:53Z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271739992</vt:i4>
  </property>
  <property fmtid="{D5CDD505-2E9C-101B-9397-08002B2CF9AE}" pid="3" name="_NewReviewCycle">
    <vt:lpwstr/>
  </property>
  <property fmtid="{D5CDD505-2E9C-101B-9397-08002B2CF9AE}" pid="4" name="_EmailSubject">
    <vt:lpwstr>2015 ERA.xls</vt:lpwstr>
  </property>
  <property fmtid="{D5CDD505-2E9C-101B-9397-08002B2CF9AE}" pid="5" name="_AuthorEmail">
    <vt:lpwstr>ana.protulipac@lager-doo.com</vt:lpwstr>
  </property>
  <property fmtid="{D5CDD505-2E9C-101B-9397-08002B2CF9AE}" pid="6" name="_AuthorEmailDisplayName">
    <vt:lpwstr>Ana Protulipac</vt:lpwstr>
  </property>
  <property fmtid="{D5CDD505-2E9C-101B-9397-08002B2CF9AE}" pid="7" name="_ReviewingToolsShownOnce">
    <vt:lpwstr/>
  </property>
</Properties>
</file>